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DER\Desktop\TCO\2026 Close Outs\"/>
    </mc:Choice>
  </mc:AlternateContent>
  <xr:revisionPtr revIDLastSave="0" documentId="13_ncr:1_{84C006FA-6E61-4A9F-A73B-A2D69D5B2F3B}" xr6:coauthVersionLast="47" xr6:coauthVersionMax="47" xr10:uidLastSave="{00000000-0000-0000-0000-000000000000}"/>
  <bookViews>
    <workbookView xWindow="-108" yWindow="-108" windowWidth="23256" windowHeight="12456" xr2:uid="{EC3804D4-8D30-43B4-BDA1-98C17EB10DCB}"/>
  </bookViews>
  <sheets>
    <sheet name="2026 Taylor &amp; Co Close Ou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7" i="1" l="1"/>
  <c r="N117" i="1" s="1"/>
  <c r="K116" i="1"/>
  <c r="N116" i="1" s="1"/>
  <c r="K115" i="1"/>
  <c r="N115" i="1" s="1"/>
  <c r="K114" i="1"/>
  <c r="N114" i="1" s="1"/>
  <c r="K113" i="1"/>
  <c r="N113" i="1" s="1"/>
  <c r="K112" i="1"/>
  <c r="N112" i="1" s="1"/>
  <c r="K111" i="1"/>
  <c r="N111" i="1" s="1"/>
  <c r="K110" i="1"/>
  <c r="N110" i="1" s="1"/>
  <c r="K109" i="1"/>
  <c r="N109" i="1" s="1"/>
  <c r="K107" i="1"/>
  <c r="N107" i="1" s="1"/>
  <c r="K106" i="1"/>
  <c r="N106" i="1" s="1"/>
  <c r="K105" i="1"/>
  <c r="N105" i="1" s="1"/>
  <c r="K104" i="1"/>
  <c r="N104" i="1" s="1"/>
  <c r="K103" i="1"/>
  <c r="N103" i="1" s="1"/>
  <c r="K102" i="1"/>
  <c r="N102" i="1" s="1"/>
  <c r="K101" i="1"/>
  <c r="N101" i="1" s="1"/>
  <c r="K100" i="1"/>
  <c r="N100" i="1" s="1"/>
  <c r="K99" i="1"/>
  <c r="N99" i="1" s="1"/>
  <c r="K98" i="1"/>
  <c r="M98" i="1" s="1"/>
  <c r="K97" i="1"/>
  <c r="N97" i="1" s="1"/>
  <c r="K96" i="1"/>
  <c r="N96" i="1" s="1"/>
  <c r="K95" i="1"/>
  <c r="N95" i="1" s="1"/>
  <c r="K94" i="1"/>
  <c r="N94" i="1" s="1"/>
  <c r="K92" i="1"/>
  <c r="N92" i="1" s="1"/>
  <c r="K91" i="1"/>
  <c r="M91" i="1" s="1"/>
  <c r="K90" i="1"/>
  <c r="N90" i="1" s="1"/>
  <c r="K89" i="1"/>
  <c r="N89" i="1" s="1"/>
  <c r="K88" i="1"/>
  <c r="N88" i="1" s="1"/>
  <c r="K87" i="1"/>
  <c r="N87" i="1" s="1"/>
  <c r="K86" i="1"/>
  <c r="N86" i="1" s="1"/>
  <c r="K85" i="1"/>
  <c r="M85" i="1" s="1"/>
  <c r="K84" i="1"/>
  <c r="N84" i="1" s="1"/>
  <c r="K83" i="1"/>
  <c r="N83" i="1" s="1"/>
  <c r="K82" i="1"/>
  <c r="N82" i="1" s="1"/>
  <c r="K81" i="1"/>
  <c r="N81" i="1" s="1"/>
  <c r="K80" i="1"/>
  <c r="N80" i="1" s="1"/>
  <c r="K79" i="1"/>
  <c r="M79" i="1" s="1"/>
  <c r="K78" i="1"/>
  <c r="N78" i="1" s="1"/>
  <c r="K77" i="1"/>
  <c r="N77" i="1" s="1"/>
  <c r="K76" i="1"/>
  <c r="N76" i="1" s="1"/>
  <c r="K75" i="1"/>
  <c r="N75" i="1" s="1"/>
  <c r="K74" i="1"/>
  <c r="N74" i="1" s="1"/>
  <c r="K73" i="1"/>
  <c r="M73" i="1" s="1"/>
  <c r="K71" i="1"/>
  <c r="N71" i="1" s="1"/>
  <c r="K70" i="1"/>
  <c r="N70" i="1" s="1"/>
  <c r="K69" i="1"/>
  <c r="N69" i="1" s="1"/>
  <c r="K68" i="1"/>
  <c r="N68" i="1" s="1"/>
  <c r="K67" i="1"/>
  <c r="N67" i="1" s="1"/>
  <c r="K66" i="1"/>
  <c r="M66" i="1" s="1"/>
  <c r="K64" i="1"/>
  <c r="N64" i="1" s="1"/>
  <c r="K63" i="1"/>
  <c r="N63" i="1" s="1"/>
  <c r="K61" i="1"/>
  <c r="N61" i="1" s="1"/>
  <c r="K60" i="1"/>
  <c r="N60" i="1" s="1"/>
  <c r="K59" i="1"/>
  <c r="N59" i="1" s="1"/>
  <c r="K58" i="1"/>
  <c r="M58" i="1" s="1"/>
  <c r="K57" i="1"/>
  <c r="N57" i="1" s="1"/>
  <c r="K56" i="1"/>
  <c r="N56" i="1" s="1"/>
  <c r="K55" i="1"/>
  <c r="N55" i="1" s="1"/>
  <c r="K54" i="1"/>
  <c r="N54" i="1" s="1"/>
  <c r="K53" i="1"/>
  <c r="N53" i="1" s="1"/>
  <c r="K51" i="1"/>
  <c r="M51" i="1" s="1"/>
  <c r="K50" i="1"/>
  <c r="N50" i="1" s="1"/>
  <c r="K49" i="1"/>
  <c r="N49" i="1" s="1"/>
  <c r="K48" i="1"/>
  <c r="N48" i="1" s="1"/>
  <c r="K47" i="1"/>
  <c r="N47" i="1" s="1"/>
  <c r="K46" i="1"/>
  <c r="N46" i="1" s="1"/>
  <c r="K45" i="1"/>
  <c r="M45" i="1" s="1"/>
  <c r="K44" i="1"/>
  <c r="N44" i="1" s="1"/>
  <c r="K43" i="1"/>
  <c r="N43" i="1" s="1"/>
  <c r="K42" i="1"/>
  <c r="N42" i="1" s="1"/>
  <c r="K41" i="1"/>
  <c r="N41" i="1" s="1"/>
  <c r="K40" i="1"/>
  <c r="N40" i="1" s="1"/>
  <c r="K39" i="1"/>
  <c r="M39" i="1" s="1"/>
  <c r="K38" i="1"/>
  <c r="N38" i="1" s="1"/>
  <c r="K37" i="1"/>
  <c r="N37" i="1" s="1"/>
  <c r="K36" i="1"/>
  <c r="N36" i="1" s="1"/>
  <c r="K35" i="1"/>
  <c r="N35" i="1" s="1"/>
  <c r="K34" i="1"/>
  <c r="N34" i="1" s="1"/>
  <c r="K32" i="1"/>
  <c r="M32" i="1" s="1"/>
  <c r="K30" i="1"/>
  <c r="N30" i="1" s="1"/>
  <c r="K29" i="1"/>
  <c r="N29" i="1" s="1"/>
  <c r="K27" i="1"/>
  <c r="N27" i="1" s="1"/>
  <c r="K26" i="1"/>
  <c r="N26" i="1" s="1"/>
  <c r="K25" i="1"/>
  <c r="N25" i="1" s="1"/>
  <c r="K24" i="1"/>
  <c r="M24" i="1" s="1"/>
  <c r="K23" i="1"/>
  <c r="N23" i="1" s="1"/>
  <c r="K22" i="1"/>
  <c r="N22" i="1" s="1"/>
  <c r="K21" i="1"/>
  <c r="N21" i="1" s="1"/>
  <c r="K20" i="1"/>
  <c r="N20" i="1" s="1"/>
  <c r="K19" i="1"/>
  <c r="N19" i="1" s="1"/>
  <c r="K17" i="1"/>
  <c r="M17" i="1" s="1"/>
  <c r="G16" i="1"/>
  <c r="K16" i="1" s="1"/>
  <c r="N16" i="1" s="1"/>
  <c r="G15" i="1"/>
  <c r="K15" i="1" s="1"/>
  <c r="G14" i="1"/>
  <c r="K14" i="1" s="1"/>
  <c r="N14" i="1" s="1"/>
  <c r="G13" i="1"/>
  <c r="K13" i="1" s="1"/>
  <c r="G12" i="1"/>
  <c r="K12" i="1" s="1"/>
  <c r="N12" i="1" s="1"/>
  <c r="K118" i="1" l="1"/>
  <c r="N17" i="1"/>
  <c r="M29" i="1"/>
  <c r="N32" i="1"/>
  <c r="M99" i="1"/>
  <c r="M112" i="1"/>
  <c r="M19" i="1"/>
  <c r="M34" i="1"/>
  <c r="N98" i="1"/>
  <c r="M49" i="1"/>
  <c r="M114" i="1"/>
  <c r="M46" i="1"/>
  <c r="N51" i="1"/>
  <c r="M61" i="1"/>
  <c r="N13" i="1"/>
  <c r="M13" i="1"/>
  <c r="N15" i="1"/>
  <c r="M15" i="1"/>
  <c r="M36" i="1"/>
  <c r="M63" i="1"/>
  <c r="N66" i="1"/>
  <c r="M37" i="1"/>
  <c r="M77" i="1"/>
  <c r="N39" i="1"/>
  <c r="N79" i="1"/>
  <c r="M95" i="1"/>
  <c r="M21" i="1"/>
  <c r="M48" i="1"/>
  <c r="N24" i="1"/>
  <c r="M101" i="1"/>
  <c r="M115" i="1"/>
  <c r="M82" i="1"/>
  <c r="M96" i="1"/>
  <c r="M69" i="1"/>
  <c r="M83" i="1"/>
  <c r="N85" i="1"/>
  <c r="M55" i="1"/>
  <c r="M70" i="1"/>
  <c r="M86" i="1"/>
  <c r="N73" i="1"/>
  <c r="M22" i="1"/>
  <c r="M42" i="1"/>
  <c r="M56" i="1"/>
  <c r="M74" i="1"/>
  <c r="M88" i="1"/>
  <c r="M102" i="1"/>
  <c r="N58" i="1"/>
  <c r="M107" i="1"/>
  <c r="M27" i="1"/>
  <c r="M43" i="1"/>
  <c r="M59" i="1"/>
  <c r="M76" i="1"/>
  <c r="M89" i="1"/>
  <c r="M12" i="1"/>
  <c r="N45" i="1"/>
  <c r="N91" i="1"/>
  <c r="M109" i="1"/>
  <c r="M16" i="1"/>
  <c r="M23" i="1"/>
  <c r="M30" i="1"/>
  <c r="M38" i="1"/>
  <c r="M44" i="1"/>
  <c r="M50" i="1"/>
  <c r="M57" i="1"/>
  <c r="M64" i="1"/>
  <c r="M71" i="1"/>
  <c r="M78" i="1"/>
  <c r="M84" i="1"/>
  <c r="M90" i="1"/>
  <c r="M97" i="1"/>
  <c r="M103" i="1"/>
  <c r="M110" i="1"/>
  <c r="M117" i="1"/>
  <c r="M104" i="1"/>
  <c r="M111" i="1"/>
  <c r="M25" i="1"/>
  <c r="M40" i="1"/>
  <c r="M53" i="1"/>
  <c r="M67" i="1"/>
  <c r="M80" i="1"/>
  <c r="M92" i="1"/>
  <c r="M105" i="1"/>
  <c r="M20" i="1"/>
  <c r="M26" i="1"/>
  <c r="M35" i="1"/>
  <c r="M41" i="1"/>
  <c r="M47" i="1"/>
  <c r="M54" i="1"/>
  <c r="M60" i="1"/>
  <c r="M68" i="1"/>
  <c r="M75" i="1"/>
  <c r="M81" i="1"/>
  <c r="M87" i="1"/>
  <c r="M94" i="1"/>
  <c r="M100" i="1"/>
  <c r="M106" i="1"/>
  <c r="M113" i="1"/>
  <c r="M116" i="1"/>
  <c r="M14" i="1"/>
  <c r="N118" i="1" l="1"/>
  <c r="M118" i="1"/>
</calcChain>
</file>

<file path=xl/sharedStrings.xml><?xml version="1.0" encoding="utf-8"?>
<sst xmlns="http://schemas.openxmlformats.org/spreadsheetml/2006/main" count="282" uniqueCount="233">
  <si>
    <t>Item</t>
  </si>
  <si>
    <t>Desciprtion</t>
  </si>
  <si>
    <t>Quantity</t>
  </si>
  <si>
    <t>Per  Piece</t>
  </si>
  <si>
    <t>List $</t>
  </si>
  <si>
    <t>Pack</t>
  </si>
  <si>
    <t>COIR MATS</t>
  </si>
  <si>
    <t>CD01</t>
  </si>
  <si>
    <t>CD01 COMPASS MAT</t>
  </si>
  <si>
    <t>Pack of 5</t>
  </si>
  <si>
    <t>CD03</t>
  </si>
  <si>
    <t>CD03 ANCHOR MAT (5 PACK - 1 CASE)</t>
  </si>
  <si>
    <t>CD06</t>
  </si>
  <si>
    <t>CD06 BUFFALO CHECK COIR MAT (5 PACK - 1 CASE)</t>
  </si>
  <si>
    <t>CD07</t>
  </si>
  <si>
    <t>CD07 CANOE MAT (5 PACK - 1 CASE)</t>
  </si>
  <si>
    <t>CD08</t>
  </si>
  <si>
    <t>CD08 PALMETTO MAT - 5 in Case. 155 units</t>
  </si>
  <si>
    <t>COASTERS</t>
  </si>
  <si>
    <t>CO-HHI</t>
  </si>
  <si>
    <t>HHI NOAA CHART LTHOUSE COASTERS (SET 4)</t>
  </si>
  <si>
    <t>(Gift  Box of 4)</t>
  </si>
  <si>
    <t>CO-ME01</t>
  </si>
  <si>
    <t>Destinaiton Maine Coasters S/4</t>
  </si>
  <si>
    <t>CO-NE01</t>
  </si>
  <si>
    <t>Destinaiton New England Coasters S/4</t>
  </si>
  <si>
    <t>CO-NJ01</t>
  </si>
  <si>
    <t>Destinaiton New Jersey Coasters S/4</t>
  </si>
  <si>
    <t>CO20</t>
  </si>
  <si>
    <t>MOOSE COASTERS (4 PER SET)</t>
  </si>
  <si>
    <t>CO49</t>
  </si>
  <si>
    <t>NAVY STARFISH COASTERS S/4</t>
  </si>
  <si>
    <t>CO49B</t>
  </si>
  <si>
    <t>OCEAN BLUE STARFISH COASTERS S/4</t>
  </si>
  <si>
    <t>CO58</t>
  </si>
  <si>
    <t>MOOSE COASTER S/4</t>
  </si>
  <si>
    <t>CO59</t>
  </si>
  <si>
    <t>BEAR COASTER S/4</t>
  </si>
  <si>
    <t>CHANGE CELL POUCHES</t>
  </si>
  <si>
    <t>CPME01</t>
  </si>
  <si>
    <t>MAINE CELL/CHANGE POUCH</t>
  </si>
  <si>
    <t>CPNE01</t>
  </si>
  <si>
    <t>NEW ENGLAND CELL/CHANGE POUCH</t>
  </si>
  <si>
    <t>DESTINATION PRINTEDTEA TOWELS</t>
  </si>
  <si>
    <t>DST-NE01</t>
  </si>
  <si>
    <t>Destination Tea Towels New England (Pack 6)</t>
  </si>
  <si>
    <t>Pack of 6</t>
  </si>
  <si>
    <t>EMBROIDERED TEA TOWELS</t>
  </si>
  <si>
    <t>EKT05B</t>
  </si>
  <si>
    <t>BLACK DOG TAN TOWEL (Pack of 6)</t>
  </si>
  <si>
    <t>EKT100B</t>
  </si>
  <si>
    <t>Starfish Emb Kitchen Towels (6)</t>
  </si>
  <si>
    <t>EKT101</t>
  </si>
  <si>
    <t>NEW TURTLE EMB KITCHEN TOWELS (6)</t>
  </si>
  <si>
    <t>EKT102</t>
  </si>
  <si>
    <t>NAVY STARS EMB. KITCHEN TOWELS (6)</t>
  </si>
  <si>
    <t>EKT104</t>
  </si>
  <si>
    <t>EMB.PINEAPPLE KITCHEN TOWEL (6)</t>
  </si>
  <si>
    <t>EKT132</t>
  </si>
  <si>
    <t>NAVY STAR GOLD TEA TOWELS (6)</t>
  </si>
  <si>
    <t>EKT144</t>
  </si>
  <si>
    <t>SCALLOP SHELL EMBROIDER KITCH TOWELS (6)</t>
  </si>
  <si>
    <t>EKT145</t>
  </si>
  <si>
    <t>Sanddollar Embroider Kitchen Towels (6)</t>
  </si>
  <si>
    <t>EKT147</t>
  </si>
  <si>
    <t>Seahrose Emb Kitchen Towels (6)</t>
  </si>
  <si>
    <t>EKT148</t>
  </si>
  <si>
    <t>Flip Flops Emb Kitchen Towels (6)</t>
  </si>
  <si>
    <t>EKT22</t>
  </si>
  <si>
    <t>Embroidered Crab White Towel (Pack of 6)</t>
  </si>
  <si>
    <t>EKT25</t>
  </si>
  <si>
    <t>Embroidered White Lighthouse Towel (Pack of 6)</t>
  </si>
  <si>
    <t>EKT37</t>
  </si>
  <si>
    <t>Embroidered Pinecone Tan Towel (Pack of 6)</t>
  </si>
  <si>
    <t>EKT60B</t>
  </si>
  <si>
    <t>Embroidered Adirondack Green Chair Towel (Set of 2)</t>
  </si>
  <si>
    <t>EKT67B</t>
  </si>
  <si>
    <t>EMBROIDERED COMPASS WOVEN KITCHEN TOWEL</t>
  </si>
  <si>
    <t>EKT68</t>
  </si>
  <si>
    <t>EMBROIDERED ANCHORS KITCHEN TOWEL (6)</t>
  </si>
  <si>
    <t>EKT69</t>
  </si>
  <si>
    <t>EMBROIDERED SAILBOAT WOVEN KITCHEN TOWEL (Pack of 6)</t>
  </si>
  <si>
    <t>EKT75</t>
  </si>
  <si>
    <t>Red Cardinal Embroidered Cotton Towel (Set of 6)</t>
  </si>
  <si>
    <t>FLOUR SACK PRINTED TEA TOWELS</t>
  </si>
  <si>
    <t>FST-LI01</t>
  </si>
  <si>
    <t>LONG ISLANE FLOUR SACK TEA TOWELS (6)</t>
  </si>
  <si>
    <t>FST-NJ01</t>
  </si>
  <si>
    <t>NEW JERSEY FLOUR SACK TEA TOWELS (6)</t>
  </si>
  <si>
    <t>FST28</t>
  </si>
  <si>
    <t>HOLIDAY FLIP FLOPS FLOUR SACK TOWELS (6)</t>
  </si>
  <si>
    <t>FST32</t>
  </si>
  <si>
    <t>BLUE CRAB FLOUR SACK TEA TOWELS (6)</t>
  </si>
  <si>
    <t>FST53</t>
  </si>
  <si>
    <t>BICYCLE FLOUR SACK TEA TOWELS (S6)</t>
  </si>
  <si>
    <t>FST65</t>
  </si>
  <si>
    <t>MOOSE  FLOUR SACK TEA TOWELS (6)</t>
  </si>
  <si>
    <t>FST66</t>
  </si>
  <si>
    <t>BEAR FLOUR SACK TEA TOWELS (6)</t>
  </si>
  <si>
    <t>FST70</t>
  </si>
  <si>
    <t>ANCHOR FLOUR SACK TEA TOWELS (6)</t>
  </si>
  <si>
    <t>FST83</t>
  </si>
  <si>
    <t>RELAX LAKE TIME FLOUR SACK TOWELS (6)</t>
  </si>
  <si>
    <t>LINEN NAPKINS AND TABEL RUNNERS</t>
  </si>
  <si>
    <t>NP114</t>
  </si>
  <si>
    <t>Shell Wreath Napkins (4)</t>
  </si>
  <si>
    <t>TR-LI01</t>
  </si>
  <si>
    <t>Long Island Table Runners 12" X 48"</t>
  </si>
  <si>
    <t>Pack of 2</t>
  </si>
  <si>
    <t>Placemats Outdoora TM Fabric 12x18</t>
  </si>
  <si>
    <t>PM-550-ME00</t>
  </si>
  <si>
    <t>OUTDOORA TM PLACEMATS - MAINE  6pk</t>
  </si>
  <si>
    <t>PM-RS08</t>
  </si>
  <si>
    <t>SERENITY CHAIRS</t>
  </si>
  <si>
    <t>PM19B</t>
  </si>
  <si>
    <t>BEAR PLACEMATS OUTDOOR/IN (6)</t>
  </si>
  <si>
    <t>PM28</t>
  </si>
  <si>
    <t>NAUTICAL FLAGS PLACEMAT PATIO OUTDOOR/IN (6)</t>
  </si>
  <si>
    <t>PM29</t>
  </si>
  <si>
    <t>ANCHORS OUTDOOR/IN PLACEMATS (6)</t>
  </si>
  <si>
    <t>Pillows Indoor Outdoor Fabric Printed . Zipper Enclosed Back</t>
  </si>
  <si>
    <t>SP-550-ME00</t>
  </si>
  <si>
    <t>BED BATH MAINE CUSTOM DRIFTWOOD SIGN 7 NAMES MAINE PILLOW</t>
  </si>
  <si>
    <t>SP-LBNJ01</t>
  </si>
  <si>
    <t>LBI Destination Outdoora Pillow</t>
  </si>
  <si>
    <t>SP-LEM02</t>
  </si>
  <si>
    <t>LE ME PILLOWS Mid Upper Maine Coast Names 7 driftwood signs.</t>
  </si>
  <si>
    <t>SP-LVME01</t>
  </si>
  <si>
    <t>LV ME PILLOWS - Greater Bar Harbor Area Desintaion Series 18x18 pillows</t>
  </si>
  <si>
    <t>SP-MA00</t>
  </si>
  <si>
    <t>BED BATH MA CUSTOM PILLOW CAPE AND SOUTH SHORE BOSTON 7 NAMES</t>
  </si>
  <si>
    <t>SP-RI00</t>
  </si>
  <si>
    <t>BED BATH NEWPORT AQUIDNECK RI CUSTOM PILLOW 7 NAMES 18 X18</t>
  </si>
  <si>
    <t>SP117</t>
  </si>
  <si>
    <t>Shell Wreath 18x18  Pillow</t>
  </si>
  <si>
    <t>SP133OB</t>
  </si>
  <si>
    <t>Shell Wreath Oblong 13x22 Pillow</t>
  </si>
  <si>
    <t>SP135</t>
  </si>
  <si>
    <t>IN/OUTDOOR TURTLE OVERISZE 22 CUSHION</t>
  </si>
  <si>
    <t>SP138</t>
  </si>
  <si>
    <t>IN/OUTDOOR BICYCLE BEACH FENCE 18 PILLOW</t>
  </si>
  <si>
    <t>SP157</t>
  </si>
  <si>
    <t>NORDIC SKI PILLOW 20</t>
  </si>
  <si>
    <t>SP158SQ</t>
  </si>
  <si>
    <t>PILLOW</t>
  </si>
  <si>
    <t>SP180</t>
  </si>
  <si>
    <t>SeaLife 18x18 Pillow</t>
  </si>
  <si>
    <t>SP44B</t>
  </si>
  <si>
    <t>LAKE 10X18 WORD PILLOW BLUE</t>
  </si>
  <si>
    <t>SP49B</t>
  </si>
  <si>
    <t>MAINE WORD PILLOW 10X18 BLUE</t>
  </si>
  <si>
    <t>SP92</t>
  </si>
  <si>
    <t>IN/OUTDOOR BLUE CRAB PRINTED 18 PILLOW</t>
  </si>
  <si>
    <t>SP94OB</t>
  </si>
  <si>
    <t>IN/OUTDOOR HYDRANGEA 10X18 BOLSTER PILLOW</t>
  </si>
  <si>
    <t>EP200</t>
  </si>
  <si>
    <t>SAILBOAT EMBROIDER PILLOW 22 BRAIDED EDGE</t>
  </si>
  <si>
    <t>EP204</t>
  </si>
  <si>
    <t>SAND DOLLAR EMBROIDER PILLOW BRAID EDGE 20</t>
  </si>
  <si>
    <t>Weather Gripper &amp; Sandkicker Rubber Outdoor Indoor Floor mats 2x3</t>
  </si>
  <si>
    <t>GARDENBOX</t>
  </si>
  <si>
    <t>FLOOR GARDEN BOX - MAT</t>
  </si>
  <si>
    <t>SK-00NT</t>
  </si>
  <si>
    <t>NANTUCKET ISLAND SANDKICKER ENTRY MAT 2X3</t>
  </si>
  <si>
    <t>SK46</t>
  </si>
  <si>
    <t>SANDKICKER FRUITS 2X3 MAT</t>
  </si>
  <si>
    <t>SK47</t>
  </si>
  <si>
    <t>SANDKICKER GARDEN CARDINALS WHEEL BARREL 2X3 MAT</t>
  </si>
  <si>
    <t>WG-550-ME00</t>
  </si>
  <si>
    <t>BED BATH WEATHERGRIPPER ME MAT MAINE 7 NAMES MID COAST</t>
  </si>
  <si>
    <t>WG-MA00</t>
  </si>
  <si>
    <t>BED BATH WEATHERGRIPPER MA CAPE CODE 7 NAME TO BOS SOUTH SHORE</t>
  </si>
  <si>
    <t>WG-ME01</t>
  </si>
  <si>
    <t>DESTINATION MAINE WEATHEGRIPPER MAT</t>
  </si>
  <si>
    <t>WG-NE01</t>
  </si>
  <si>
    <t>DESTINATION NEW ENGLAND WEATHEGRIPPER MAT</t>
  </si>
  <si>
    <t>WG-NJ01</t>
  </si>
  <si>
    <t>DESTINATION NEW JERSEY WEATHEGRIPPER MAT</t>
  </si>
  <si>
    <t>WG04</t>
  </si>
  <si>
    <t>WEATHERGRIPPER MAT 2X3 BLUE CRAB</t>
  </si>
  <si>
    <t>WG05</t>
  </si>
  <si>
    <t>WEATHERGRIPPER MAT 2X3 LOONS</t>
  </si>
  <si>
    <t>WG20</t>
  </si>
  <si>
    <t>WEATHERGRIPPER MAT 2X3 XMAS WOODY</t>
  </si>
  <si>
    <t>ZCO-RI</t>
  </si>
  <si>
    <t>CUSTOM</t>
  </si>
  <si>
    <t>HOOKED WOOL POLY ACRYLIC BLEND AREA RUGS</t>
  </si>
  <si>
    <t>TY20035</t>
  </si>
  <si>
    <t>HYDRANGEA 3X5 CREAM</t>
  </si>
  <si>
    <t>TY20058</t>
  </si>
  <si>
    <t>HYDRANGEA 5X8 CREAM</t>
  </si>
  <si>
    <t>TY2008RUN</t>
  </si>
  <si>
    <t>TY200B35</t>
  </si>
  <si>
    <t>HYDRANGEA 3X5 BLUE HOOK RUG</t>
  </si>
  <si>
    <t>TY200RUN</t>
  </si>
  <si>
    <t>HYDRANGEA RUNNER 28X6</t>
  </si>
  <si>
    <t>TY20123</t>
  </si>
  <si>
    <t>HYDRANGEA BLISS 2X3 HOOKED RUG</t>
  </si>
  <si>
    <t>TY20135</t>
  </si>
  <si>
    <t>HYDRANGEA BLISS 3X5 HOOK RUG</t>
  </si>
  <si>
    <t>TY20235</t>
  </si>
  <si>
    <t>3X5 HOOK RUG</t>
  </si>
  <si>
    <t>TY20258</t>
  </si>
  <si>
    <t>5X8 HOOKED RUG</t>
  </si>
  <si>
    <t>Order Quantity</t>
  </si>
  <si>
    <t>(Enter Here)</t>
  </si>
  <si>
    <t>Total $</t>
  </si>
  <si>
    <t>25% Off</t>
  </si>
  <si>
    <t>50% Off</t>
  </si>
  <si>
    <t xml:space="preserve">(Total $ Column At Bottom must </t>
  </si>
  <si>
    <t>be Total $1000)</t>
  </si>
  <si>
    <t>(Get: $1000 For $500)</t>
  </si>
  <si>
    <t xml:space="preserve">(866) 776 - 7714 x 101)    ordertaylorandco@gmail.com </t>
  </si>
  <si>
    <t xml:space="preserve">(866) 776 - 7714 x 101)   </t>
  </si>
  <si>
    <t>ordertaylorandco@gmail.com</t>
  </si>
  <si>
    <t>www.taylorandcohome.com</t>
  </si>
  <si>
    <t>Ships From: Tonawanda NY.</t>
  </si>
  <si>
    <r>
      <rPr>
        <b/>
        <sz val="9"/>
        <color theme="1"/>
        <rFont val="Arial"/>
        <family val="2"/>
      </rPr>
      <t xml:space="preserve">Taylor &amp; Co: </t>
    </r>
    <r>
      <rPr>
        <sz val="9"/>
        <color theme="1"/>
        <rFont val="Arial"/>
        <family val="2"/>
      </rPr>
      <t>(Contact Us Today. Limied Supplies while lasts. All must go!)</t>
    </r>
  </si>
  <si>
    <t>Store Name:</t>
  </si>
  <si>
    <t>City:</t>
  </si>
  <si>
    <t>State:</t>
  </si>
  <si>
    <t>Address:</t>
  </si>
  <si>
    <t>Contact Name:</t>
  </si>
  <si>
    <t>Phone:</t>
  </si>
  <si>
    <t>Email:</t>
  </si>
  <si>
    <t xml:space="preserve">All Orders Ship ASAP. </t>
  </si>
  <si>
    <t>Zip:</t>
  </si>
  <si>
    <t>Email Orders To:</t>
  </si>
  <si>
    <t>Notal: Total in Green Above must be above $1000 for 50% at far right.</t>
  </si>
  <si>
    <t>(All orders less get the 25% of column Total.)</t>
  </si>
  <si>
    <t xml:space="preserve">**We will email you confirmation of receipt and verfiy unfillable as it is first come first serve. Thank you. </t>
  </si>
  <si>
    <t>Note: We will contact you on order shipment for Credit Card</t>
  </si>
  <si>
    <t xml:space="preserve">PO # (Optional):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</si>
</sst>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2" applyFont="1"/>
    <xf numFmtId="0" fontId="4" fillId="0" borderId="0" xfId="2" applyFont="1" applyAlignment="1">
      <alignment vertical="center"/>
    </xf>
    <xf numFmtId="0" fontId="4" fillId="0" borderId="0" xfId="2" applyFont="1" applyAlignment="1">
      <alignment vertical="center" wrapText="1"/>
    </xf>
    <xf numFmtId="3" fontId="4" fillId="0" borderId="0" xfId="2" applyNumberFormat="1" applyFont="1" applyAlignment="1">
      <alignment horizontal="left" vertical="center"/>
    </xf>
    <xf numFmtId="44" fontId="4" fillId="0" borderId="0" xfId="1" applyFont="1" applyAlignment="1">
      <alignment vertical="center"/>
    </xf>
    <xf numFmtId="39" fontId="4" fillId="0" borderId="0" xfId="1" applyNumberFormat="1" applyFont="1" applyAlignment="1">
      <alignment vertical="center"/>
    </xf>
    <xf numFmtId="44" fontId="4" fillId="0" borderId="0" xfId="1" applyFont="1"/>
    <xf numFmtId="0" fontId="1" fillId="0" borderId="0" xfId="2" applyFont="1"/>
    <xf numFmtId="0" fontId="5" fillId="0" borderId="0" xfId="2" applyFont="1" applyAlignment="1">
      <alignment vertical="center"/>
    </xf>
    <xf numFmtId="0" fontId="5" fillId="0" borderId="0" xfId="2" applyFont="1" applyAlignment="1">
      <alignment vertical="center" wrapText="1"/>
    </xf>
    <xf numFmtId="3" fontId="5" fillId="0" borderId="0" xfId="2" applyNumberFormat="1" applyFont="1" applyAlignment="1">
      <alignment horizontal="left" vertical="center"/>
    </xf>
    <xf numFmtId="44" fontId="5" fillId="0" borderId="0" xfId="1" applyFont="1" applyAlignment="1">
      <alignment vertical="center"/>
    </xf>
    <xf numFmtId="39" fontId="5" fillId="0" borderId="0" xfId="1" applyNumberFormat="1" applyFont="1" applyAlignment="1">
      <alignment vertical="center"/>
    </xf>
    <xf numFmtId="44" fontId="5" fillId="0" borderId="0" xfId="1" applyFont="1"/>
    <xf numFmtId="0" fontId="1" fillId="2" borderId="0" xfId="2" applyFont="1" applyFill="1"/>
    <xf numFmtId="0" fontId="5" fillId="2" borderId="0" xfId="2" applyFont="1" applyFill="1" applyAlignment="1">
      <alignment vertical="center"/>
    </xf>
    <xf numFmtId="0" fontId="4" fillId="2" borderId="0" xfId="2" applyFont="1" applyFill="1" applyAlignment="1">
      <alignment horizontal="center" vertical="center" wrapText="1"/>
    </xf>
    <xf numFmtId="3" fontId="5" fillId="2" borderId="0" xfId="2" applyNumberFormat="1" applyFont="1" applyFill="1" applyAlignment="1">
      <alignment horizontal="left" vertical="center"/>
    </xf>
    <xf numFmtId="44" fontId="5" fillId="2" borderId="0" xfId="1" applyFont="1" applyFill="1" applyAlignment="1">
      <alignment vertical="center"/>
    </xf>
    <xf numFmtId="39" fontId="5" fillId="2" borderId="0" xfId="1" applyNumberFormat="1" applyFont="1" applyFill="1" applyAlignment="1">
      <alignment vertical="center"/>
    </xf>
    <xf numFmtId="0" fontId="1" fillId="0" borderId="0" xfId="2" applyFont="1" applyAlignment="1">
      <alignment vertical="top" wrapText="1"/>
    </xf>
    <xf numFmtId="2" fontId="5" fillId="0" borderId="0" xfId="2" applyNumberFormat="1" applyFont="1" applyAlignment="1">
      <alignment horizontal="left" vertical="center" wrapText="1"/>
    </xf>
    <xf numFmtId="0" fontId="1" fillId="2" borderId="0" xfId="2" applyFont="1" applyFill="1" applyAlignment="1">
      <alignment vertical="top" wrapText="1"/>
    </xf>
    <xf numFmtId="0" fontId="5" fillId="2" borderId="0" xfId="2" applyFont="1" applyFill="1" applyAlignment="1">
      <alignment vertical="center" wrapText="1"/>
    </xf>
    <xf numFmtId="2" fontId="5" fillId="2" borderId="0" xfId="2" applyNumberFormat="1" applyFont="1" applyFill="1" applyAlignment="1">
      <alignment horizontal="left" vertical="center" wrapText="1"/>
    </xf>
    <xf numFmtId="44" fontId="5" fillId="2" borderId="0" xfId="1" applyFont="1" applyFill="1"/>
    <xf numFmtId="0" fontId="5" fillId="0" borderId="0" xfId="2" applyFont="1" applyAlignment="1">
      <alignment horizontal="left" vertical="center" wrapText="1"/>
    </xf>
    <xf numFmtId="0" fontId="1" fillId="0" borderId="0" xfId="2" applyFont="1" applyAlignment="1">
      <alignment vertical="center"/>
    </xf>
    <xf numFmtId="4" fontId="5" fillId="0" borderId="0" xfId="2" applyNumberFormat="1" applyFont="1" applyAlignment="1">
      <alignment horizontal="left" vertical="center"/>
    </xf>
    <xf numFmtId="4" fontId="5" fillId="0" borderId="0" xfId="1" applyNumberFormat="1" applyFont="1" applyAlignment="1">
      <alignment vertical="center"/>
    </xf>
    <xf numFmtId="0" fontId="1" fillId="0" borderId="0" xfId="2" applyFont="1" applyAlignment="1">
      <alignment vertical="center" wrapText="1"/>
    </xf>
    <xf numFmtId="3" fontId="1" fillId="0" borderId="0" xfId="2" applyNumberFormat="1" applyFont="1" applyAlignment="1">
      <alignment horizontal="left" vertical="center"/>
    </xf>
    <xf numFmtId="44" fontId="1" fillId="0" borderId="0" xfId="1" applyFont="1" applyAlignment="1">
      <alignment vertical="center"/>
    </xf>
    <xf numFmtId="39" fontId="1" fillId="0" borderId="0" xfId="1" applyNumberFormat="1" applyFont="1" applyAlignment="1">
      <alignment vertical="center"/>
    </xf>
    <xf numFmtId="44" fontId="1" fillId="0" borderId="0" xfId="1" applyFont="1"/>
    <xf numFmtId="44" fontId="4" fillId="3" borderId="0" xfId="1" applyFont="1" applyFill="1"/>
    <xf numFmtId="44" fontId="5" fillId="3" borderId="0" xfId="1" applyFont="1" applyFill="1" applyAlignment="1">
      <alignment horizontal="center"/>
    </xf>
    <xf numFmtId="44" fontId="4" fillId="0" borderId="0" xfId="1" applyFont="1" applyFill="1"/>
    <xf numFmtId="44" fontId="5" fillId="0" borderId="0" xfId="1" applyFont="1" applyFill="1" applyAlignment="1">
      <alignment horizontal="center"/>
    </xf>
    <xf numFmtId="44" fontId="5" fillId="0" borderId="0" xfId="1" applyFont="1" applyFill="1"/>
    <xf numFmtId="44" fontId="1" fillId="0" borderId="0" xfId="1" applyFont="1" applyFill="1"/>
    <xf numFmtId="39" fontId="5" fillId="3" borderId="0" xfId="1" applyNumberFormat="1" applyFont="1" applyFill="1" applyAlignment="1">
      <alignment horizontal="center" vertical="center"/>
    </xf>
    <xf numFmtId="44" fontId="5" fillId="0" borderId="0" xfId="1" applyFont="1" applyAlignment="1">
      <alignment horizontal="center" vertical="center"/>
    </xf>
    <xf numFmtId="44" fontId="5" fillId="4" borderId="1" xfId="1" applyFont="1" applyFill="1" applyBorder="1"/>
    <xf numFmtId="39" fontId="5" fillId="0" borderId="0" xfId="1" applyNumberFormat="1" applyFont="1" applyFill="1" applyAlignment="1">
      <alignment horizontal="center" vertical="center"/>
    </xf>
    <xf numFmtId="44" fontId="5" fillId="2" borderId="0" xfId="1" applyFont="1" applyFill="1" applyAlignment="1">
      <alignment horizontal="center"/>
    </xf>
    <xf numFmtId="0" fontId="1" fillId="0" borderId="0" xfId="2" applyFont="1" applyAlignment="1">
      <alignment horizontal="center"/>
    </xf>
    <xf numFmtId="0" fontId="1" fillId="2" borderId="0" xfId="2" applyFont="1" applyFill="1" applyAlignment="1">
      <alignment horizontal="center"/>
    </xf>
    <xf numFmtId="44" fontId="1" fillId="0" borderId="0" xfId="1" applyFont="1" applyAlignment="1">
      <alignment horizontal="center" vertical="center"/>
    </xf>
    <xf numFmtId="0" fontId="2" fillId="0" borderId="0" xfId="2" applyFont="1" applyAlignment="1">
      <alignment horizontal="center"/>
    </xf>
    <xf numFmtId="44" fontId="1" fillId="0" borderId="0" xfId="2" applyNumberFormat="1" applyFont="1"/>
    <xf numFmtId="44" fontId="5" fillId="0" borderId="0" xfId="1" applyFont="1" applyFill="1" applyBorder="1"/>
    <xf numFmtId="44" fontId="4" fillId="4" borderId="0" xfId="1" applyFont="1" applyFill="1"/>
    <xf numFmtId="39" fontId="5" fillId="2" borderId="0" xfId="1" applyNumberFormat="1" applyFont="1" applyFill="1" applyAlignment="1">
      <alignment horizontal="center" vertical="center"/>
    </xf>
    <xf numFmtId="44" fontId="5" fillId="2" borderId="0" xfId="1" applyFont="1" applyFill="1" applyAlignment="1">
      <alignment horizontal="center" vertical="center"/>
    </xf>
    <xf numFmtId="44" fontId="1" fillId="2" borderId="0" xfId="1" applyFont="1" applyFill="1" applyAlignment="1">
      <alignment horizontal="center" vertical="center"/>
    </xf>
    <xf numFmtId="0" fontId="5" fillId="2" borderId="0" xfId="1" applyNumberFormat="1" applyFont="1" applyFill="1" applyAlignment="1">
      <alignment horizontal="center" vertical="center"/>
    </xf>
    <xf numFmtId="0" fontId="1" fillId="2" borderId="0" xfId="1" applyNumberFormat="1" applyFont="1" applyFill="1" applyAlignment="1">
      <alignment horizontal="center" vertical="center"/>
    </xf>
    <xf numFmtId="0" fontId="6" fillId="0" borderId="0" xfId="3" applyAlignment="1">
      <alignment vertical="center" wrapText="1"/>
    </xf>
    <xf numFmtId="0" fontId="5" fillId="0" borderId="0" xfId="2" applyFont="1" applyAlignment="1">
      <alignment horizontal="left" vertical="center"/>
    </xf>
    <xf numFmtId="0" fontId="4" fillId="2" borderId="0" xfId="2" applyFont="1" applyFill="1" applyAlignment="1">
      <alignment horizontal="left" vertical="top" wrapText="1"/>
    </xf>
    <xf numFmtId="0" fontId="4" fillId="2" borderId="0" xfId="2" applyFont="1" applyFill="1" applyAlignment="1">
      <alignment horizontal="center" vertical="top" wrapText="1"/>
    </xf>
    <xf numFmtId="0" fontId="1" fillId="3" borderId="0" xfId="2" applyFont="1" applyFill="1" applyAlignment="1">
      <alignment horizontal="right"/>
    </xf>
    <xf numFmtId="0" fontId="5" fillId="3" borderId="0" xfId="2" applyFont="1" applyFill="1" applyAlignment="1">
      <alignment vertical="center"/>
    </xf>
  </cellXfs>
  <cellStyles count="4">
    <cellStyle name="Currency" xfId="1" builtinId="4"/>
    <cellStyle name="Hyperlink" xfId="3" builtinId="8"/>
    <cellStyle name="Normal" xfId="0" builtinId="0"/>
    <cellStyle name="Normal 2" xfId="2" xr:uid="{59C548D2-304F-44DF-BA48-B22816914B2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pn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6" Type="http://schemas.openxmlformats.org/officeDocument/2006/relationships/image" Target="../media/image16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1133856</xdr:colOff>
      <xdr:row>11</xdr:row>
      <xdr:rowOff>749808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DF1919-2348-45E4-9F61-7554E1EF1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5880" y="502920"/>
          <a:ext cx="1126236" cy="749808"/>
        </a:xfrm>
        <a:prstGeom prst="rect">
          <a:avLst/>
        </a:prstGeom>
      </xdr:spPr>
    </xdr:pic>
    <xdr:clientData/>
  </xdr:twoCellAnchor>
  <xdr:twoCellAnchor>
    <xdr:from>
      <xdr:col>1</xdr:col>
      <xdr:colOff>6674</xdr:colOff>
      <xdr:row>12</xdr:row>
      <xdr:rowOff>0</xdr:rowOff>
    </xdr:from>
    <xdr:to>
      <xdr:col>1</xdr:col>
      <xdr:colOff>1119561</xdr:colOff>
      <xdr:row>12</xdr:row>
      <xdr:rowOff>749808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BA4B82-17FF-49D7-99B7-35B2128F1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32554" y="1264920"/>
          <a:ext cx="1112887" cy="74980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</xdr:row>
      <xdr:rowOff>1366</xdr:rowOff>
    </xdr:from>
    <xdr:to>
      <xdr:col>1</xdr:col>
      <xdr:colOff>1112887</xdr:colOff>
      <xdr:row>14</xdr:row>
      <xdr:rowOff>100742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45DC213-0624-4F1E-964A-45D375AFE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25880" y="2127346"/>
          <a:ext cx="1112887" cy="747076"/>
        </a:xfrm>
        <a:prstGeom prst="rect">
          <a:avLst/>
        </a:prstGeom>
      </xdr:spPr>
    </xdr:pic>
    <xdr:clientData/>
  </xdr:twoCellAnchor>
  <xdr:twoCellAnchor>
    <xdr:from>
      <xdr:col>1</xdr:col>
      <xdr:colOff>60961</xdr:colOff>
      <xdr:row>14</xdr:row>
      <xdr:rowOff>177420</xdr:rowOff>
    </xdr:from>
    <xdr:to>
      <xdr:col>1</xdr:col>
      <xdr:colOff>1013461</xdr:colOff>
      <xdr:row>14</xdr:row>
      <xdr:rowOff>814007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D1C1F2C-1184-4264-8CC5-641D8CF6F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86841" y="2951100"/>
          <a:ext cx="952500" cy="636587"/>
        </a:xfrm>
        <a:prstGeom prst="rect">
          <a:avLst/>
        </a:prstGeom>
      </xdr:spPr>
    </xdr:pic>
    <xdr:clientData/>
  </xdr:twoCellAnchor>
  <xdr:twoCellAnchor>
    <xdr:from>
      <xdr:col>1</xdr:col>
      <xdr:colOff>190943</xdr:colOff>
      <xdr:row>19</xdr:row>
      <xdr:rowOff>0</xdr:rowOff>
    </xdr:from>
    <xdr:to>
      <xdr:col>1</xdr:col>
      <xdr:colOff>921943</xdr:colOff>
      <xdr:row>19</xdr:row>
      <xdr:rowOff>747076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6C0663C-D3CD-47E5-BAA3-3331DA271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16823" y="5600700"/>
          <a:ext cx="731000" cy="747076"/>
        </a:xfrm>
        <a:prstGeom prst="rect">
          <a:avLst/>
        </a:prstGeom>
      </xdr:spPr>
    </xdr:pic>
    <xdr:clientData/>
  </xdr:twoCellAnchor>
  <xdr:twoCellAnchor>
    <xdr:from>
      <xdr:col>1</xdr:col>
      <xdr:colOff>192556</xdr:colOff>
      <xdr:row>20</xdr:row>
      <xdr:rowOff>0</xdr:rowOff>
    </xdr:from>
    <xdr:to>
      <xdr:col>1</xdr:col>
      <xdr:colOff>920330</xdr:colOff>
      <xdr:row>20</xdr:row>
      <xdr:rowOff>743779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5370097-F8AE-488D-9DBB-9BE5D22A2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18436" y="6408420"/>
          <a:ext cx="727774" cy="743779"/>
        </a:xfrm>
        <a:prstGeom prst="rect">
          <a:avLst/>
        </a:prstGeom>
      </xdr:spPr>
    </xdr:pic>
    <xdr:clientData/>
  </xdr:twoCellAnchor>
  <xdr:twoCellAnchor>
    <xdr:from>
      <xdr:col>1</xdr:col>
      <xdr:colOff>184554</xdr:colOff>
      <xdr:row>21</xdr:row>
      <xdr:rowOff>0</xdr:rowOff>
    </xdr:from>
    <xdr:to>
      <xdr:col>1</xdr:col>
      <xdr:colOff>928333</xdr:colOff>
      <xdr:row>21</xdr:row>
      <xdr:rowOff>743779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27824B7-6E1B-4909-BCB7-9E7455A85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10434" y="7208520"/>
          <a:ext cx="743779" cy="743779"/>
        </a:xfrm>
        <a:prstGeom prst="rect">
          <a:avLst/>
        </a:prstGeom>
      </xdr:spPr>
    </xdr:pic>
    <xdr:clientData/>
  </xdr:twoCellAnchor>
  <xdr:twoCellAnchor>
    <xdr:from>
      <xdr:col>1</xdr:col>
      <xdr:colOff>184554</xdr:colOff>
      <xdr:row>22</xdr:row>
      <xdr:rowOff>0</xdr:rowOff>
    </xdr:from>
    <xdr:to>
      <xdr:col>1</xdr:col>
      <xdr:colOff>928333</xdr:colOff>
      <xdr:row>23</xdr:row>
      <xdr:rowOff>4639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BA4E948-9B55-48CD-9F53-424C1E00E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10434" y="8054340"/>
          <a:ext cx="743779" cy="743779"/>
        </a:xfrm>
        <a:prstGeom prst="rect">
          <a:avLst/>
        </a:prstGeom>
      </xdr:spPr>
    </xdr:pic>
    <xdr:clientData/>
  </xdr:twoCellAnchor>
  <xdr:twoCellAnchor>
    <xdr:from>
      <xdr:col>1</xdr:col>
      <xdr:colOff>182905</xdr:colOff>
      <xdr:row>23</xdr:row>
      <xdr:rowOff>0</xdr:rowOff>
    </xdr:from>
    <xdr:to>
      <xdr:col>1</xdr:col>
      <xdr:colOff>929981</xdr:colOff>
      <xdr:row>23</xdr:row>
      <xdr:rowOff>747076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008D400-3E9F-4252-9AB9-A4FD2EC9C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08785" y="8793480"/>
          <a:ext cx="747076" cy="747076"/>
        </a:xfrm>
        <a:prstGeom prst="rect">
          <a:avLst/>
        </a:prstGeom>
      </xdr:spPr>
    </xdr:pic>
    <xdr:clientData/>
  </xdr:twoCellAnchor>
  <xdr:twoCellAnchor>
    <xdr:from>
      <xdr:col>1</xdr:col>
      <xdr:colOff>184554</xdr:colOff>
      <xdr:row>24</xdr:row>
      <xdr:rowOff>0</xdr:rowOff>
    </xdr:from>
    <xdr:to>
      <xdr:col>1</xdr:col>
      <xdr:colOff>928333</xdr:colOff>
      <xdr:row>25</xdr:row>
      <xdr:rowOff>35119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245CFCB-EB84-40AC-9E2A-9AD9C1936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10434" y="9555480"/>
          <a:ext cx="743779" cy="743779"/>
        </a:xfrm>
        <a:prstGeom prst="rect">
          <a:avLst/>
        </a:prstGeom>
      </xdr:spPr>
    </xdr:pic>
    <xdr:clientData/>
  </xdr:twoCellAnchor>
  <xdr:twoCellAnchor>
    <xdr:from>
      <xdr:col>1</xdr:col>
      <xdr:colOff>184554</xdr:colOff>
      <xdr:row>25</xdr:row>
      <xdr:rowOff>0</xdr:rowOff>
    </xdr:from>
    <xdr:to>
      <xdr:col>1</xdr:col>
      <xdr:colOff>928333</xdr:colOff>
      <xdr:row>25</xdr:row>
      <xdr:rowOff>743779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F943EE42-2A41-48CA-83A1-30855E4AC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10434" y="10264140"/>
          <a:ext cx="743779" cy="743779"/>
        </a:xfrm>
        <a:prstGeom prst="rect">
          <a:avLst/>
        </a:prstGeom>
      </xdr:spPr>
    </xdr:pic>
    <xdr:clientData/>
  </xdr:twoCellAnchor>
  <xdr:twoCellAnchor>
    <xdr:from>
      <xdr:col>1</xdr:col>
      <xdr:colOff>184554</xdr:colOff>
      <xdr:row>26</xdr:row>
      <xdr:rowOff>0</xdr:rowOff>
    </xdr:from>
    <xdr:to>
      <xdr:col>1</xdr:col>
      <xdr:colOff>928333</xdr:colOff>
      <xdr:row>26</xdr:row>
      <xdr:rowOff>743779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390AB4E7-2927-4F50-95E5-600157E7E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10434" y="11094720"/>
          <a:ext cx="743779" cy="74377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</xdr:row>
      <xdr:rowOff>93668</xdr:rowOff>
    </xdr:from>
    <xdr:to>
      <xdr:col>1</xdr:col>
      <xdr:colOff>1112887</xdr:colOff>
      <xdr:row>28</xdr:row>
      <xdr:rowOff>650111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0593B01-68F4-403B-A9B9-778ABB8CF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25880" y="12392348"/>
          <a:ext cx="1112887" cy="556443"/>
        </a:xfrm>
        <a:prstGeom prst="rect">
          <a:avLst/>
        </a:prstGeom>
      </xdr:spPr>
    </xdr:pic>
    <xdr:clientData/>
  </xdr:twoCellAnchor>
  <xdr:twoCellAnchor>
    <xdr:from>
      <xdr:col>1</xdr:col>
      <xdr:colOff>152401</xdr:colOff>
      <xdr:row>29</xdr:row>
      <xdr:rowOff>78429</xdr:rowOff>
    </xdr:from>
    <xdr:to>
      <xdr:col>1</xdr:col>
      <xdr:colOff>1013461</xdr:colOff>
      <xdr:row>29</xdr:row>
      <xdr:rowOff>803745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5417B65C-316A-46E4-9A86-3C7CC3473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78281" y="13085769"/>
          <a:ext cx="861060" cy="725316"/>
        </a:xfrm>
        <a:prstGeom prst="rect">
          <a:avLst/>
        </a:prstGeom>
      </xdr:spPr>
    </xdr:pic>
    <xdr:clientData/>
  </xdr:twoCellAnchor>
  <xdr:twoCellAnchor>
    <xdr:from>
      <xdr:col>1</xdr:col>
      <xdr:colOff>17535</xdr:colOff>
      <xdr:row>31</xdr:row>
      <xdr:rowOff>0</xdr:rowOff>
    </xdr:from>
    <xdr:to>
      <xdr:col>1</xdr:col>
      <xdr:colOff>944881</xdr:colOff>
      <xdr:row>31</xdr:row>
      <xdr:rowOff>639941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9F0CFCE-84E9-4A6B-AEF2-610F3E156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43415" y="14028420"/>
          <a:ext cx="927346" cy="639941"/>
        </a:xfrm>
        <a:prstGeom prst="rect">
          <a:avLst/>
        </a:prstGeom>
      </xdr:spPr>
    </xdr:pic>
    <xdr:clientData/>
  </xdr:twoCellAnchor>
  <xdr:twoCellAnchor>
    <xdr:from>
      <xdr:col>1</xdr:col>
      <xdr:colOff>359962</xdr:colOff>
      <xdr:row>33</xdr:row>
      <xdr:rowOff>0</xdr:rowOff>
    </xdr:from>
    <xdr:to>
      <xdr:col>1</xdr:col>
      <xdr:colOff>752925</xdr:colOff>
      <xdr:row>33</xdr:row>
      <xdr:rowOff>743779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7688AA03-AAD3-487C-BE5D-33CF034C6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85842" y="14836140"/>
          <a:ext cx="392963" cy="743779"/>
        </a:xfrm>
        <a:prstGeom prst="rect">
          <a:avLst/>
        </a:prstGeom>
      </xdr:spPr>
    </xdr:pic>
    <xdr:clientData/>
  </xdr:twoCellAnchor>
  <xdr:twoCellAnchor>
    <xdr:from>
      <xdr:col>1</xdr:col>
      <xdr:colOff>361439</xdr:colOff>
      <xdr:row>34</xdr:row>
      <xdr:rowOff>7620</xdr:rowOff>
    </xdr:from>
    <xdr:to>
      <xdr:col>1</xdr:col>
      <xdr:colOff>708660</xdr:colOff>
      <xdr:row>34</xdr:row>
      <xdr:rowOff>703493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BE947A06-9BE9-4BE4-9059-E30C60825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87319" y="15880080"/>
          <a:ext cx="347221" cy="695873"/>
        </a:xfrm>
        <a:prstGeom prst="rect">
          <a:avLst/>
        </a:prstGeom>
      </xdr:spPr>
    </xdr:pic>
    <xdr:clientData/>
  </xdr:twoCellAnchor>
  <xdr:twoCellAnchor>
    <xdr:from>
      <xdr:col>1</xdr:col>
      <xdr:colOff>342901</xdr:colOff>
      <xdr:row>35</xdr:row>
      <xdr:rowOff>1</xdr:rowOff>
    </xdr:from>
    <xdr:to>
      <xdr:col>1</xdr:col>
      <xdr:colOff>670561</xdr:colOff>
      <xdr:row>36</xdr:row>
      <xdr:rowOff>1351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2B577741-7A02-4B13-9A96-A3FA1390D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68781" y="16596361"/>
          <a:ext cx="327660" cy="656670"/>
        </a:xfrm>
        <a:prstGeom prst="rect">
          <a:avLst/>
        </a:prstGeom>
      </xdr:spPr>
    </xdr:pic>
    <xdr:clientData/>
  </xdr:twoCellAnchor>
  <xdr:twoCellAnchor>
    <xdr:from>
      <xdr:col>1</xdr:col>
      <xdr:colOff>350520</xdr:colOff>
      <xdr:row>36</xdr:row>
      <xdr:rowOff>30481</xdr:rowOff>
    </xdr:from>
    <xdr:to>
      <xdr:col>1</xdr:col>
      <xdr:colOff>678180</xdr:colOff>
      <xdr:row>37</xdr:row>
      <xdr:rowOff>16589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2450AE5A-3ECE-4074-B16B-3822BCA5F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76400" y="17282161"/>
          <a:ext cx="327660" cy="656668"/>
        </a:xfrm>
        <a:prstGeom prst="rect">
          <a:avLst/>
        </a:prstGeom>
      </xdr:spPr>
    </xdr:pic>
    <xdr:clientData/>
  </xdr:twoCellAnchor>
  <xdr:twoCellAnchor>
    <xdr:from>
      <xdr:col>1</xdr:col>
      <xdr:colOff>342928</xdr:colOff>
      <xdr:row>37</xdr:row>
      <xdr:rowOff>0</xdr:rowOff>
    </xdr:from>
    <xdr:to>
      <xdr:col>1</xdr:col>
      <xdr:colOff>670532</xdr:colOff>
      <xdr:row>37</xdr:row>
      <xdr:rowOff>656668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B2A29791-7B92-49EE-9D86-CE0E19F9B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68808" y="17922240"/>
          <a:ext cx="327604" cy="656668"/>
        </a:xfrm>
        <a:prstGeom prst="rect">
          <a:avLst/>
        </a:prstGeom>
      </xdr:spPr>
    </xdr:pic>
    <xdr:clientData/>
  </xdr:twoCellAnchor>
  <xdr:twoCellAnchor>
    <xdr:from>
      <xdr:col>1</xdr:col>
      <xdr:colOff>240676</xdr:colOff>
      <xdr:row>38</xdr:row>
      <xdr:rowOff>27316</xdr:rowOff>
    </xdr:from>
    <xdr:to>
      <xdr:col>1</xdr:col>
      <xdr:colOff>792480</xdr:colOff>
      <xdr:row>38</xdr:row>
      <xdr:rowOff>579120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58A1F6CA-3BB1-4EC8-AFF1-A13735BCD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66556" y="18627736"/>
          <a:ext cx="551804" cy="551804"/>
        </a:xfrm>
        <a:prstGeom prst="rect">
          <a:avLst/>
        </a:prstGeom>
      </xdr:spPr>
    </xdr:pic>
    <xdr:clientData/>
  </xdr:twoCellAnchor>
  <xdr:twoCellAnchor>
    <xdr:from>
      <xdr:col>1</xdr:col>
      <xdr:colOff>205740</xdr:colOff>
      <xdr:row>39</xdr:row>
      <xdr:rowOff>12780</xdr:rowOff>
    </xdr:from>
    <xdr:to>
      <xdr:col>1</xdr:col>
      <xdr:colOff>845820</xdr:colOff>
      <xdr:row>39</xdr:row>
      <xdr:rowOff>647699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731C9883-4E24-46F0-AAFE-EFDAA5656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31620" y="19238040"/>
          <a:ext cx="640080" cy="634919"/>
        </a:xfrm>
        <a:prstGeom prst="rect">
          <a:avLst/>
        </a:prstGeom>
      </xdr:spPr>
    </xdr:pic>
    <xdr:clientData/>
  </xdr:twoCellAnchor>
  <xdr:twoCellAnchor>
    <xdr:from>
      <xdr:col>1</xdr:col>
      <xdr:colOff>231180</xdr:colOff>
      <xdr:row>39</xdr:row>
      <xdr:rowOff>685800</xdr:rowOff>
    </xdr:from>
    <xdr:to>
      <xdr:col>1</xdr:col>
      <xdr:colOff>866099</xdr:colOff>
      <xdr:row>40</xdr:row>
      <xdr:rowOff>627299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F879F501-901A-4757-AEC3-0FECF95FB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57060" y="19911060"/>
          <a:ext cx="634919" cy="634919"/>
        </a:xfrm>
        <a:prstGeom prst="rect">
          <a:avLst/>
        </a:prstGeom>
      </xdr:spPr>
    </xdr:pic>
    <xdr:clientData/>
  </xdr:twoCellAnchor>
  <xdr:twoCellAnchor>
    <xdr:from>
      <xdr:col>1</xdr:col>
      <xdr:colOff>236220</xdr:colOff>
      <xdr:row>41</xdr:row>
      <xdr:rowOff>0</xdr:rowOff>
    </xdr:from>
    <xdr:to>
      <xdr:col>1</xdr:col>
      <xdr:colOff>871139</xdr:colOff>
      <xdr:row>41</xdr:row>
      <xdr:rowOff>634919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2A322A5E-6C48-47BE-BAA1-630244D23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62100" y="20558760"/>
          <a:ext cx="634919" cy="634919"/>
        </a:xfrm>
        <a:prstGeom prst="rect">
          <a:avLst/>
        </a:prstGeom>
      </xdr:spPr>
    </xdr:pic>
    <xdr:clientData/>
  </xdr:twoCellAnchor>
  <xdr:twoCellAnchor>
    <xdr:from>
      <xdr:col>1</xdr:col>
      <xdr:colOff>259080</xdr:colOff>
      <xdr:row>42</xdr:row>
      <xdr:rowOff>15240</xdr:rowOff>
    </xdr:from>
    <xdr:to>
      <xdr:col>1</xdr:col>
      <xdr:colOff>893999</xdr:colOff>
      <xdr:row>42</xdr:row>
      <xdr:rowOff>650159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95230DB-10C7-4C93-B557-6355C105A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84960" y="21221700"/>
          <a:ext cx="634919" cy="634919"/>
        </a:xfrm>
        <a:prstGeom prst="rect">
          <a:avLst/>
        </a:prstGeom>
      </xdr:spPr>
    </xdr:pic>
    <xdr:clientData/>
  </xdr:twoCellAnchor>
  <xdr:twoCellAnchor>
    <xdr:from>
      <xdr:col>1</xdr:col>
      <xdr:colOff>220980</xdr:colOff>
      <xdr:row>43</xdr:row>
      <xdr:rowOff>32940</xdr:rowOff>
    </xdr:from>
    <xdr:to>
      <xdr:col>1</xdr:col>
      <xdr:colOff>929640</xdr:colOff>
      <xdr:row>44</xdr:row>
      <xdr:rowOff>2460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37A2367A-E2EE-4634-9740-ABA5B9D80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46860" y="21932820"/>
          <a:ext cx="708660" cy="708660"/>
        </a:xfrm>
        <a:prstGeom prst="rect">
          <a:avLst/>
        </a:prstGeom>
      </xdr:spPr>
    </xdr:pic>
    <xdr:clientData/>
  </xdr:twoCellAnchor>
  <xdr:twoCellAnchor>
    <xdr:from>
      <xdr:col>1</xdr:col>
      <xdr:colOff>175260</xdr:colOff>
      <xdr:row>44</xdr:row>
      <xdr:rowOff>30628</xdr:rowOff>
    </xdr:from>
    <xdr:to>
      <xdr:col>1</xdr:col>
      <xdr:colOff>975360</xdr:colOff>
      <xdr:row>45</xdr:row>
      <xdr:rowOff>148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E7BA1F32-0123-4DB4-AA35-5CBE015CC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01140" y="22669648"/>
          <a:ext cx="800100" cy="800100"/>
        </a:xfrm>
        <a:prstGeom prst="rect">
          <a:avLst/>
        </a:prstGeom>
      </xdr:spPr>
    </xdr:pic>
    <xdr:clientData/>
  </xdr:twoCellAnchor>
  <xdr:twoCellAnchor>
    <xdr:from>
      <xdr:col>1</xdr:col>
      <xdr:colOff>379191</xdr:colOff>
      <xdr:row>45</xdr:row>
      <xdr:rowOff>38100</xdr:rowOff>
    </xdr:from>
    <xdr:to>
      <xdr:col>1</xdr:col>
      <xdr:colOff>762835</xdr:colOff>
      <xdr:row>45</xdr:row>
      <xdr:rowOff>762000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9DF4C5BD-29FE-47C0-8EAA-70F6FC454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05071" y="23507700"/>
          <a:ext cx="383644" cy="723900"/>
        </a:xfrm>
        <a:prstGeom prst="rect">
          <a:avLst/>
        </a:prstGeom>
      </xdr:spPr>
    </xdr:pic>
    <xdr:clientData/>
  </xdr:twoCellAnchor>
  <xdr:twoCellAnchor>
    <xdr:from>
      <xdr:col>1</xdr:col>
      <xdr:colOff>373380</xdr:colOff>
      <xdr:row>46</xdr:row>
      <xdr:rowOff>84425</xdr:rowOff>
    </xdr:from>
    <xdr:to>
      <xdr:col>1</xdr:col>
      <xdr:colOff>757024</xdr:colOff>
      <xdr:row>46</xdr:row>
      <xdr:rowOff>807114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284A8FF9-EF43-49DE-84DF-58B849493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99260" y="24361745"/>
          <a:ext cx="383644" cy="722689"/>
        </a:xfrm>
        <a:prstGeom prst="rect">
          <a:avLst/>
        </a:prstGeom>
      </xdr:spPr>
    </xdr:pic>
    <xdr:clientData/>
  </xdr:twoCellAnchor>
  <xdr:twoCellAnchor>
    <xdr:from>
      <xdr:col>1</xdr:col>
      <xdr:colOff>324599</xdr:colOff>
      <xdr:row>47</xdr:row>
      <xdr:rowOff>22859</xdr:rowOff>
    </xdr:from>
    <xdr:to>
      <xdr:col>1</xdr:col>
      <xdr:colOff>762000</xdr:colOff>
      <xdr:row>47</xdr:row>
      <xdr:rowOff>899610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B3FA4AE4-57D8-43CB-B59D-333A944EC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50479" y="25161239"/>
          <a:ext cx="437401" cy="876751"/>
        </a:xfrm>
        <a:prstGeom prst="rect">
          <a:avLst/>
        </a:prstGeom>
      </xdr:spPr>
    </xdr:pic>
    <xdr:clientData/>
  </xdr:twoCellAnchor>
  <xdr:twoCellAnchor>
    <xdr:from>
      <xdr:col>1</xdr:col>
      <xdr:colOff>152399</xdr:colOff>
      <xdr:row>48</xdr:row>
      <xdr:rowOff>68578</xdr:rowOff>
    </xdr:from>
    <xdr:to>
      <xdr:col>1</xdr:col>
      <xdr:colOff>944880</xdr:colOff>
      <xdr:row>48</xdr:row>
      <xdr:rowOff>861059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6BB20765-94C0-499D-8856-A4FBF8ECE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78279" y="26121358"/>
          <a:ext cx="792481" cy="792481"/>
        </a:xfrm>
        <a:prstGeom prst="rect">
          <a:avLst/>
        </a:prstGeom>
      </xdr:spPr>
    </xdr:pic>
    <xdr:clientData/>
  </xdr:twoCellAnchor>
  <xdr:twoCellAnchor>
    <xdr:from>
      <xdr:col>1</xdr:col>
      <xdr:colOff>144780</xdr:colOff>
      <xdr:row>49</xdr:row>
      <xdr:rowOff>91440</xdr:rowOff>
    </xdr:from>
    <xdr:to>
      <xdr:col>1</xdr:col>
      <xdr:colOff>937261</xdr:colOff>
      <xdr:row>49</xdr:row>
      <xdr:rowOff>883921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CB8F9D0D-56C4-475F-B696-7CF1F6F0C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70660" y="27089100"/>
          <a:ext cx="792481" cy="792481"/>
        </a:xfrm>
        <a:prstGeom prst="rect">
          <a:avLst/>
        </a:prstGeom>
      </xdr:spPr>
    </xdr:pic>
    <xdr:clientData/>
  </xdr:twoCellAnchor>
  <xdr:twoCellAnchor>
    <xdr:from>
      <xdr:col>1</xdr:col>
      <xdr:colOff>137160</xdr:colOff>
      <xdr:row>50</xdr:row>
      <xdr:rowOff>53340</xdr:rowOff>
    </xdr:from>
    <xdr:to>
      <xdr:col>1</xdr:col>
      <xdr:colOff>929641</xdr:colOff>
      <xdr:row>50</xdr:row>
      <xdr:rowOff>845821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3F7C20C7-184E-44E3-9590-45D4B71DB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63040" y="28056840"/>
          <a:ext cx="792481" cy="792481"/>
        </a:xfrm>
        <a:prstGeom prst="rect">
          <a:avLst/>
        </a:prstGeom>
      </xdr:spPr>
    </xdr:pic>
    <xdr:clientData/>
  </xdr:twoCellAnchor>
  <xdr:twoCellAnchor>
    <xdr:from>
      <xdr:col>1</xdr:col>
      <xdr:colOff>110489</xdr:colOff>
      <xdr:row>52</xdr:row>
      <xdr:rowOff>30480</xdr:rowOff>
    </xdr:from>
    <xdr:to>
      <xdr:col>1</xdr:col>
      <xdr:colOff>1032508</xdr:colOff>
      <xdr:row>53</xdr:row>
      <xdr:rowOff>22859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AB2E429C-B8A3-4861-934F-E8A83C356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36369" y="29161740"/>
          <a:ext cx="922019" cy="922019"/>
        </a:xfrm>
        <a:prstGeom prst="rect">
          <a:avLst/>
        </a:prstGeom>
      </xdr:spPr>
    </xdr:pic>
    <xdr:clientData/>
  </xdr:twoCellAnchor>
  <xdr:twoCellAnchor>
    <xdr:from>
      <xdr:col>1</xdr:col>
      <xdr:colOff>64770</xdr:colOff>
      <xdr:row>52</xdr:row>
      <xdr:rowOff>914400</xdr:rowOff>
    </xdr:from>
    <xdr:to>
      <xdr:col>1</xdr:col>
      <xdr:colOff>1093470</xdr:colOff>
      <xdr:row>53</xdr:row>
      <xdr:rowOff>1013460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654AEE9C-5975-452A-8877-E495E18AA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90650" y="30045660"/>
          <a:ext cx="1028700" cy="1028700"/>
        </a:xfrm>
        <a:prstGeom prst="rect">
          <a:avLst/>
        </a:prstGeom>
      </xdr:spPr>
    </xdr:pic>
    <xdr:clientData/>
  </xdr:twoCellAnchor>
  <xdr:twoCellAnchor>
    <xdr:from>
      <xdr:col>1</xdr:col>
      <xdr:colOff>152400</xdr:colOff>
      <xdr:row>54</xdr:row>
      <xdr:rowOff>76200</xdr:rowOff>
    </xdr:from>
    <xdr:to>
      <xdr:col>1</xdr:col>
      <xdr:colOff>1074420</xdr:colOff>
      <xdr:row>54</xdr:row>
      <xdr:rowOff>998220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EF68CBE2-7F1A-4588-85C1-9D851FBE9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78280" y="31196280"/>
          <a:ext cx="922020" cy="922020"/>
        </a:xfrm>
        <a:prstGeom prst="rect">
          <a:avLst/>
        </a:prstGeom>
      </xdr:spPr>
    </xdr:pic>
    <xdr:clientData/>
  </xdr:twoCellAnchor>
  <xdr:twoCellAnchor>
    <xdr:from>
      <xdr:col>1</xdr:col>
      <xdr:colOff>91440</xdr:colOff>
      <xdr:row>54</xdr:row>
      <xdr:rowOff>1021080</xdr:rowOff>
    </xdr:from>
    <xdr:to>
      <xdr:col>1</xdr:col>
      <xdr:colOff>1021080</xdr:colOff>
      <xdr:row>56</xdr:row>
      <xdr:rowOff>7620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ECDE911B-6FDC-4758-BB97-95578AD21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7320" y="32141160"/>
          <a:ext cx="929640" cy="929640"/>
        </a:xfrm>
        <a:prstGeom prst="rect">
          <a:avLst/>
        </a:prstGeom>
      </xdr:spPr>
    </xdr:pic>
    <xdr:clientData/>
  </xdr:twoCellAnchor>
  <xdr:twoCellAnchor>
    <xdr:from>
      <xdr:col>0</xdr:col>
      <xdr:colOff>205740</xdr:colOff>
      <xdr:row>56</xdr:row>
      <xdr:rowOff>57317</xdr:rowOff>
    </xdr:from>
    <xdr:to>
      <xdr:col>2</xdr:col>
      <xdr:colOff>91440</xdr:colOff>
      <xdr:row>56</xdr:row>
      <xdr:rowOff>869630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914C06AF-C089-41BB-BF56-02BC8A8B4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57300" y="33120497"/>
          <a:ext cx="1287780" cy="812313"/>
        </a:xfrm>
        <a:prstGeom prst="rect">
          <a:avLst/>
        </a:prstGeom>
      </xdr:spPr>
    </xdr:pic>
    <xdr:clientData/>
  </xdr:twoCellAnchor>
  <xdr:twoCellAnchor>
    <xdr:from>
      <xdr:col>1</xdr:col>
      <xdr:colOff>129540</xdr:colOff>
      <xdr:row>57</xdr:row>
      <xdr:rowOff>76200</xdr:rowOff>
    </xdr:from>
    <xdr:to>
      <xdr:col>1</xdr:col>
      <xdr:colOff>1005840</xdr:colOff>
      <xdr:row>58</xdr:row>
      <xdr:rowOff>7620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7659C32D-C489-44FB-A339-BE73C0CDC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55420" y="34038540"/>
          <a:ext cx="876300" cy="876300"/>
        </a:xfrm>
        <a:prstGeom prst="rect">
          <a:avLst/>
        </a:prstGeom>
      </xdr:spPr>
    </xdr:pic>
    <xdr:clientData/>
  </xdr:twoCellAnchor>
  <xdr:twoCellAnchor>
    <xdr:from>
      <xdr:col>1</xdr:col>
      <xdr:colOff>144780</xdr:colOff>
      <xdr:row>58</xdr:row>
      <xdr:rowOff>99060</xdr:rowOff>
    </xdr:from>
    <xdr:to>
      <xdr:col>1</xdr:col>
      <xdr:colOff>1021080</xdr:colOff>
      <xdr:row>58</xdr:row>
      <xdr:rowOff>975360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1DF70865-F4C6-46D9-AB9B-E29F9AB20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70660" y="35006280"/>
          <a:ext cx="876300" cy="876300"/>
        </a:xfrm>
        <a:prstGeom prst="rect">
          <a:avLst/>
        </a:prstGeom>
      </xdr:spPr>
    </xdr:pic>
    <xdr:clientData/>
  </xdr:twoCellAnchor>
  <xdr:twoCellAnchor>
    <xdr:from>
      <xdr:col>1</xdr:col>
      <xdr:colOff>167640</xdr:colOff>
      <xdr:row>59</xdr:row>
      <xdr:rowOff>7620</xdr:rowOff>
    </xdr:from>
    <xdr:to>
      <xdr:col>1</xdr:col>
      <xdr:colOff>929640</xdr:colOff>
      <xdr:row>59</xdr:row>
      <xdr:rowOff>769620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621A6D14-9607-4A96-B9FE-CF29766FF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93520" y="35966400"/>
          <a:ext cx="762000" cy="762000"/>
        </a:xfrm>
        <a:prstGeom prst="rect">
          <a:avLst/>
        </a:prstGeom>
      </xdr:spPr>
    </xdr:pic>
    <xdr:clientData/>
  </xdr:twoCellAnchor>
  <xdr:twoCellAnchor>
    <xdr:from>
      <xdr:col>1</xdr:col>
      <xdr:colOff>106680</xdr:colOff>
      <xdr:row>60</xdr:row>
      <xdr:rowOff>91440</xdr:rowOff>
    </xdr:from>
    <xdr:to>
      <xdr:col>1</xdr:col>
      <xdr:colOff>990600</xdr:colOff>
      <xdr:row>60</xdr:row>
      <xdr:rowOff>975360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D8E71042-9E36-4B13-BE38-D1DA64241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32560" y="36880800"/>
          <a:ext cx="883920" cy="883920"/>
        </a:xfrm>
        <a:prstGeom prst="rect">
          <a:avLst/>
        </a:prstGeom>
      </xdr:spPr>
    </xdr:pic>
    <xdr:clientData/>
  </xdr:twoCellAnchor>
  <xdr:twoCellAnchor>
    <xdr:from>
      <xdr:col>1</xdr:col>
      <xdr:colOff>125730</xdr:colOff>
      <xdr:row>62</xdr:row>
      <xdr:rowOff>0</xdr:rowOff>
    </xdr:from>
    <xdr:to>
      <xdr:col>1</xdr:col>
      <xdr:colOff>925830</xdr:colOff>
      <xdr:row>62</xdr:row>
      <xdr:rowOff>800100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C5419A1B-A5AA-4F7F-B4A6-CFE8791A3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51610" y="37947600"/>
          <a:ext cx="800100" cy="800100"/>
        </a:xfrm>
        <a:prstGeom prst="rect">
          <a:avLst/>
        </a:prstGeom>
      </xdr:spPr>
    </xdr:pic>
    <xdr:clientData/>
  </xdr:twoCellAnchor>
  <xdr:twoCellAnchor>
    <xdr:from>
      <xdr:col>1</xdr:col>
      <xdr:colOff>7619</xdr:colOff>
      <xdr:row>63</xdr:row>
      <xdr:rowOff>153080</xdr:rowOff>
    </xdr:from>
    <xdr:to>
      <xdr:col>1</xdr:col>
      <xdr:colOff>1083872</xdr:colOff>
      <xdr:row>63</xdr:row>
      <xdr:rowOff>571499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17CB88DE-BC31-4146-8897-0496777C3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33499" y="38969360"/>
          <a:ext cx="1076253" cy="418419"/>
        </a:xfrm>
        <a:prstGeom prst="rect">
          <a:avLst/>
        </a:prstGeom>
      </xdr:spPr>
    </xdr:pic>
    <xdr:clientData/>
  </xdr:twoCellAnchor>
  <xdr:twoCellAnchor>
    <xdr:from>
      <xdr:col>1</xdr:col>
      <xdr:colOff>213360</xdr:colOff>
      <xdr:row>65</xdr:row>
      <xdr:rowOff>153369</xdr:rowOff>
    </xdr:from>
    <xdr:to>
      <xdr:col>1</xdr:col>
      <xdr:colOff>1013460</xdr:colOff>
      <xdr:row>65</xdr:row>
      <xdr:rowOff>677210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DCB284DC-CB20-44AB-8207-ED7B85F58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39240" y="39861189"/>
          <a:ext cx="800100" cy="523841"/>
        </a:xfrm>
        <a:prstGeom prst="rect">
          <a:avLst/>
        </a:prstGeom>
      </xdr:spPr>
    </xdr:pic>
    <xdr:clientData/>
  </xdr:twoCellAnchor>
  <xdr:twoCellAnchor>
    <xdr:from>
      <xdr:col>1</xdr:col>
      <xdr:colOff>153369</xdr:colOff>
      <xdr:row>65</xdr:row>
      <xdr:rowOff>685800</xdr:rowOff>
    </xdr:from>
    <xdr:to>
      <xdr:col>1</xdr:col>
      <xdr:colOff>975360</xdr:colOff>
      <xdr:row>67</xdr:row>
      <xdr:rowOff>37131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2F70B007-E40B-45F7-9155-E72CF9212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79249" y="40393620"/>
          <a:ext cx="821991" cy="821991"/>
        </a:xfrm>
        <a:prstGeom prst="rect">
          <a:avLst/>
        </a:prstGeom>
      </xdr:spPr>
    </xdr:pic>
    <xdr:clientData/>
  </xdr:twoCellAnchor>
  <xdr:twoCellAnchor>
    <xdr:from>
      <xdr:col>1</xdr:col>
      <xdr:colOff>152400</xdr:colOff>
      <xdr:row>67</xdr:row>
      <xdr:rowOff>144627</xdr:rowOff>
    </xdr:from>
    <xdr:to>
      <xdr:col>1</xdr:col>
      <xdr:colOff>974391</xdr:colOff>
      <xdr:row>67</xdr:row>
      <xdr:rowOff>707843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ACD2BC6B-9E6C-4765-B265-56D96E2ED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78280" y="41323107"/>
          <a:ext cx="821991" cy="563216"/>
        </a:xfrm>
        <a:prstGeom prst="rect">
          <a:avLst/>
        </a:prstGeom>
      </xdr:spPr>
    </xdr:pic>
    <xdr:clientData/>
  </xdr:twoCellAnchor>
  <xdr:twoCellAnchor>
    <xdr:from>
      <xdr:col>1</xdr:col>
      <xdr:colOff>151407</xdr:colOff>
      <xdr:row>67</xdr:row>
      <xdr:rowOff>815340</xdr:rowOff>
    </xdr:from>
    <xdr:to>
      <xdr:col>1</xdr:col>
      <xdr:colOff>982980</xdr:colOff>
      <xdr:row>69</xdr:row>
      <xdr:rowOff>105198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CF9A811-277C-4DE4-AA89-7F73873C7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77287" y="41993820"/>
          <a:ext cx="831573" cy="829098"/>
        </a:xfrm>
        <a:prstGeom prst="rect">
          <a:avLst/>
        </a:prstGeom>
      </xdr:spPr>
    </xdr:pic>
    <xdr:clientData/>
  </xdr:twoCellAnchor>
  <xdr:twoCellAnchor>
    <xdr:from>
      <xdr:col>1</xdr:col>
      <xdr:colOff>160020</xdr:colOff>
      <xdr:row>69</xdr:row>
      <xdr:rowOff>137860</xdr:rowOff>
    </xdr:from>
    <xdr:to>
      <xdr:col>1</xdr:col>
      <xdr:colOff>991593</xdr:colOff>
      <xdr:row>69</xdr:row>
      <xdr:rowOff>706478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7104FB14-145B-4C9B-ACBB-826A53DB9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85900" y="42855580"/>
          <a:ext cx="831573" cy="568618"/>
        </a:xfrm>
        <a:prstGeom prst="rect">
          <a:avLst/>
        </a:prstGeom>
      </xdr:spPr>
    </xdr:pic>
    <xdr:clientData/>
  </xdr:twoCellAnchor>
  <xdr:twoCellAnchor>
    <xdr:from>
      <xdr:col>1</xdr:col>
      <xdr:colOff>153158</xdr:colOff>
      <xdr:row>72</xdr:row>
      <xdr:rowOff>38099</xdr:rowOff>
    </xdr:from>
    <xdr:to>
      <xdr:col>1</xdr:col>
      <xdr:colOff>975360</xdr:colOff>
      <xdr:row>72</xdr:row>
      <xdr:rowOff>796200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D65ADB51-64B2-47A1-BA53-E43E61C23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79038" y="43868339"/>
          <a:ext cx="822202" cy="758101"/>
        </a:xfrm>
        <a:prstGeom prst="rect">
          <a:avLst/>
        </a:prstGeom>
      </xdr:spPr>
    </xdr:pic>
    <xdr:clientData/>
  </xdr:twoCellAnchor>
  <xdr:twoCellAnchor>
    <xdr:from>
      <xdr:col>1</xdr:col>
      <xdr:colOff>144780</xdr:colOff>
      <xdr:row>73</xdr:row>
      <xdr:rowOff>45720</xdr:rowOff>
    </xdr:from>
    <xdr:to>
      <xdr:col>1</xdr:col>
      <xdr:colOff>962947</xdr:colOff>
      <xdr:row>73</xdr:row>
      <xdr:rowOff>800100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E3D12E0C-2604-430C-866E-807FEE9FD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70660" y="44752260"/>
          <a:ext cx="818167" cy="754380"/>
        </a:xfrm>
        <a:prstGeom prst="rect">
          <a:avLst/>
        </a:prstGeom>
      </xdr:spPr>
    </xdr:pic>
    <xdr:clientData/>
  </xdr:twoCellAnchor>
  <xdr:twoCellAnchor>
    <xdr:from>
      <xdr:col>1</xdr:col>
      <xdr:colOff>168752</xdr:colOff>
      <xdr:row>73</xdr:row>
      <xdr:rowOff>861060</xdr:rowOff>
    </xdr:from>
    <xdr:to>
      <xdr:col>1</xdr:col>
      <xdr:colOff>938975</xdr:colOff>
      <xdr:row>74</xdr:row>
      <xdr:rowOff>723900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C4E0A4DD-7660-4E7B-9B9D-700E34031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94632" y="45567600"/>
          <a:ext cx="770223" cy="754380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75</xdr:row>
      <xdr:rowOff>30480</xdr:rowOff>
    </xdr:from>
    <xdr:to>
      <xdr:col>1</xdr:col>
      <xdr:colOff>1097752</xdr:colOff>
      <xdr:row>75</xdr:row>
      <xdr:rowOff>937260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DD548204-9EA2-4942-A387-5F9B742E2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40180" y="46413420"/>
          <a:ext cx="983452" cy="906780"/>
        </a:xfrm>
        <a:prstGeom prst="rect">
          <a:avLst/>
        </a:prstGeom>
      </xdr:spPr>
    </xdr:pic>
    <xdr:clientData/>
  </xdr:twoCellAnchor>
  <xdr:twoCellAnchor>
    <xdr:from>
      <xdr:col>1</xdr:col>
      <xdr:colOff>68580</xdr:colOff>
      <xdr:row>76</xdr:row>
      <xdr:rowOff>3788</xdr:rowOff>
    </xdr:from>
    <xdr:to>
      <xdr:col>1</xdr:col>
      <xdr:colOff>1052032</xdr:colOff>
      <xdr:row>76</xdr:row>
      <xdr:rowOff>910612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B24967F0-DA29-4D3A-95FB-3FA0E00C9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94460" y="47331608"/>
          <a:ext cx="983452" cy="906824"/>
        </a:xfrm>
        <a:prstGeom prst="rect">
          <a:avLst/>
        </a:prstGeom>
      </xdr:spPr>
    </xdr:pic>
    <xdr:clientData/>
  </xdr:twoCellAnchor>
  <xdr:twoCellAnchor>
    <xdr:from>
      <xdr:col>1</xdr:col>
      <xdr:colOff>53340</xdr:colOff>
      <xdr:row>76</xdr:row>
      <xdr:rowOff>944902</xdr:rowOff>
    </xdr:from>
    <xdr:to>
      <xdr:col>1</xdr:col>
      <xdr:colOff>1036792</xdr:colOff>
      <xdr:row>77</xdr:row>
      <xdr:rowOff>891561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1AA21472-FA82-4CF4-AC8B-E023C7BC7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79220" y="48272722"/>
          <a:ext cx="983452" cy="906779"/>
        </a:xfrm>
        <a:prstGeom prst="rect">
          <a:avLst/>
        </a:prstGeom>
      </xdr:spPr>
    </xdr:pic>
    <xdr:clientData/>
  </xdr:twoCellAnchor>
  <xdr:twoCellAnchor>
    <xdr:from>
      <xdr:col>1</xdr:col>
      <xdr:colOff>63503</xdr:colOff>
      <xdr:row>78</xdr:row>
      <xdr:rowOff>7620</xdr:rowOff>
    </xdr:from>
    <xdr:to>
      <xdr:col>1</xdr:col>
      <xdr:colOff>1011389</xdr:colOff>
      <xdr:row>78</xdr:row>
      <xdr:rowOff>914399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5D3DAC6B-E223-49BC-9511-93BE775A9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89383" y="49194720"/>
          <a:ext cx="947886" cy="906779"/>
        </a:xfrm>
        <a:prstGeom prst="rect">
          <a:avLst/>
        </a:prstGeom>
      </xdr:spPr>
    </xdr:pic>
    <xdr:clientData/>
  </xdr:twoCellAnchor>
  <xdr:twoCellAnchor>
    <xdr:from>
      <xdr:col>1</xdr:col>
      <xdr:colOff>106681</xdr:colOff>
      <xdr:row>79</xdr:row>
      <xdr:rowOff>99060</xdr:rowOff>
    </xdr:from>
    <xdr:to>
      <xdr:col>1</xdr:col>
      <xdr:colOff>1066801</xdr:colOff>
      <xdr:row>79</xdr:row>
      <xdr:rowOff>712124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3984AF22-6C41-4F1F-A7B6-CB18EC216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32561" y="50292000"/>
          <a:ext cx="960120" cy="613064"/>
        </a:xfrm>
        <a:prstGeom prst="rect">
          <a:avLst/>
        </a:prstGeom>
      </xdr:spPr>
    </xdr:pic>
    <xdr:clientData/>
  </xdr:twoCellAnchor>
  <xdr:twoCellAnchor>
    <xdr:from>
      <xdr:col>1</xdr:col>
      <xdr:colOff>198139</xdr:colOff>
      <xdr:row>79</xdr:row>
      <xdr:rowOff>746761</xdr:rowOff>
    </xdr:from>
    <xdr:to>
      <xdr:col>1</xdr:col>
      <xdr:colOff>952500</xdr:colOff>
      <xdr:row>80</xdr:row>
      <xdr:rowOff>731521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52399D7F-A50D-4B92-BE4C-67A0EF976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24019" y="50939701"/>
          <a:ext cx="754361" cy="739140"/>
        </a:xfrm>
        <a:prstGeom prst="rect">
          <a:avLst/>
        </a:prstGeom>
      </xdr:spPr>
    </xdr:pic>
    <xdr:clientData/>
  </xdr:twoCellAnchor>
  <xdr:twoCellAnchor>
    <xdr:from>
      <xdr:col>1</xdr:col>
      <xdr:colOff>198668</xdr:colOff>
      <xdr:row>80</xdr:row>
      <xdr:rowOff>807720</xdr:rowOff>
    </xdr:from>
    <xdr:to>
      <xdr:col>1</xdr:col>
      <xdr:colOff>951933</xdr:colOff>
      <xdr:row>82</xdr:row>
      <xdr:rowOff>7620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B7030530-C23F-4FEC-8A96-DF8CB8BD0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24548" y="51755040"/>
          <a:ext cx="753265" cy="739140"/>
        </a:xfrm>
        <a:prstGeom prst="rect">
          <a:avLst/>
        </a:prstGeom>
      </xdr:spPr>
    </xdr:pic>
    <xdr:clientData/>
  </xdr:twoCellAnchor>
  <xdr:twoCellAnchor>
    <xdr:from>
      <xdr:col>1</xdr:col>
      <xdr:colOff>182880</xdr:colOff>
      <xdr:row>82</xdr:row>
      <xdr:rowOff>13177</xdr:rowOff>
    </xdr:from>
    <xdr:to>
      <xdr:col>1</xdr:col>
      <xdr:colOff>936145</xdr:colOff>
      <xdr:row>83</xdr:row>
      <xdr:rowOff>9683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16AA6CD7-81BB-4951-A090-7F0327733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08760" y="52499737"/>
          <a:ext cx="753265" cy="728026"/>
        </a:xfrm>
        <a:prstGeom prst="rect">
          <a:avLst/>
        </a:prstGeom>
      </xdr:spPr>
    </xdr:pic>
    <xdr:clientData/>
  </xdr:twoCellAnchor>
  <xdr:twoCellAnchor>
    <xdr:from>
      <xdr:col>1</xdr:col>
      <xdr:colOff>182880</xdr:colOff>
      <xdr:row>83</xdr:row>
      <xdr:rowOff>16886</xdr:rowOff>
    </xdr:from>
    <xdr:to>
      <xdr:col>1</xdr:col>
      <xdr:colOff>936145</xdr:colOff>
      <xdr:row>83</xdr:row>
      <xdr:rowOff>711139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CD6F9C92-7C78-4EE3-A3D3-7A59F18A2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08760" y="53234966"/>
          <a:ext cx="753265" cy="694253"/>
        </a:xfrm>
        <a:prstGeom prst="rect">
          <a:avLst/>
        </a:prstGeom>
      </xdr:spPr>
    </xdr:pic>
    <xdr:clientData/>
  </xdr:twoCellAnchor>
  <xdr:twoCellAnchor>
    <xdr:from>
      <xdr:col>1</xdr:col>
      <xdr:colOff>180547</xdr:colOff>
      <xdr:row>84</xdr:row>
      <xdr:rowOff>83820</xdr:rowOff>
    </xdr:from>
    <xdr:to>
      <xdr:col>1</xdr:col>
      <xdr:colOff>907997</xdr:colOff>
      <xdr:row>84</xdr:row>
      <xdr:rowOff>778073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CF7233F-B6A1-4D6D-82C3-DD9F247B9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06427" y="54102000"/>
          <a:ext cx="727450" cy="694253"/>
        </a:xfrm>
        <a:prstGeom prst="rect">
          <a:avLst/>
        </a:prstGeom>
      </xdr:spPr>
    </xdr:pic>
    <xdr:clientData/>
  </xdr:twoCellAnchor>
  <xdr:twoCellAnchor>
    <xdr:from>
      <xdr:col>1</xdr:col>
      <xdr:colOff>198120</xdr:colOff>
      <xdr:row>85</xdr:row>
      <xdr:rowOff>178037</xdr:rowOff>
    </xdr:from>
    <xdr:to>
      <xdr:col>1</xdr:col>
      <xdr:colOff>925570</xdr:colOff>
      <xdr:row>85</xdr:row>
      <xdr:rowOff>592416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14C7C067-3A95-4918-AF5F-0B064F847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24000" y="55064897"/>
          <a:ext cx="727450" cy="414379"/>
        </a:xfrm>
        <a:prstGeom prst="rect">
          <a:avLst/>
        </a:prstGeom>
      </xdr:spPr>
    </xdr:pic>
    <xdr:clientData/>
  </xdr:twoCellAnchor>
  <xdr:twoCellAnchor>
    <xdr:from>
      <xdr:col>1</xdr:col>
      <xdr:colOff>265940</xdr:colOff>
      <xdr:row>86</xdr:row>
      <xdr:rowOff>205740</xdr:rowOff>
    </xdr:from>
    <xdr:to>
      <xdr:col>1</xdr:col>
      <xdr:colOff>949190</xdr:colOff>
      <xdr:row>86</xdr:row>
      <xdr:rowOff>620119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45B7B65F-0DE4-4594-930A-B3B897025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91820" y="55892700"/>
          <a:ext cx="683250" cy="414379"/>
        </a:xfrm>
        <a:prstGeom prst="rect">
          <a:avLst/>
        </a:prstGeom>
      </xdr:spPr>
    </xdr:pic>
    <xdr:clientData/>
  </xdr:twoCellAnchor>
  <xdr:twoCellAnchor>
    <xdr:from>
      <xdr:col>1</xdr:col>
      <xdr:colOff>163700</xdr:colOff>
      <xdr:row>87</xdr:row>
      <xdr:rowOff>121920</xdr:rowOff>
    </xdr:from>
    <xdr:to>
      <xdr:col>1</xdr:col>
      <xdr:colOff>1021080</xdr:colOff>
      <xdr:row>87</xdr:row>
      <xdr:rowOff>948538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950EA992-2350-413D-B984-5FE0AAAFF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89580" y="56708040"/>
          <a:ext cx="857380" cy="826618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88</xdr:row>
      <xdr:rowOff>211806</xdr:rowOff>
    </xdr:from>
    <xdr:to>
      <xdr:col>1</xdr:col>
      <xdr:colOff>1063798</xdr:colOff>
      <xdr:row>88</xdr:row>
      <xdr:rowOff>769620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2DC2A18A-01CF-496B-A42B-ED549CDF6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40180" y="57796146"/>
          <a:ext cx="949498" cy="557814"/>
        </a:xfrm>
        <a:prstGeom prst="rect">
          <a:avLst/>
        </a:prstGeom>
      </xdr:spPr>
    </xdr:pic>
    <xdr:clientData/>
  </xdr:twoCellAnchor>
  <xdr:twoCellAnchor>
    <xdr:from>
      <xdr:col>1</xdr:col>
      <xdr:colOff>137160</xdr:colOff>
      <xdr:row>89</xdr:row>
      <xdr:rowOff>88072</xdr:rowOff>
    </xdr:from>
    <xdr:to>
      <xdr:col>1</xdr:col>
      <xdr:colOff>994540</xdr:colOff>
      <xdr:row>89</xdr:row>
      <xdr:rowOff>845225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116699BE-1156-4D77-8E62-4571D2321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63040" y="58693492"/>
          <a:ext cx="857380" cy="757153"/>
        </a:xfrm>
        <a:prstGeom prst="rect">
          <a:avLst/>
        </a:prstGeom>
      </xdr:spPr>
    </xdr:pic>
    <xdr:clientData/>
  </xdr:twoCellAnchor>
  <xdr:twoCellAnchor>
    <xdr:from>
      <xdr:col>1</xdr:col>
      <xdr:colOff>170919</xdr:colOff>
      <xdr:row>90</xdr:row>
      <xdr:rowOff>38100</xdr:rowOff>
    </xdr:from>
    <xdr:to>
      <xdr:col>1</xdr:col>
      <xdr:colOff>1006500</xdr:colOff>
      <xdr:row>90</xdr:row>
      <xdr:rowOff>795253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4EE87D8E-A0CF-4DF5-95F1-C968BFB96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96799" y="59580780"/>
          <a:ext cx="835581" cy="757153"/>
        </a:xfrm>
        <a:prstGeom prst="rect">
          <a:avLst/>
        </a:prstGeom>
      </xdr:spPr>
    </xdr:pic>
    <xdr:clientData/>
  </xdr:twoCellAnchor>
  <xdr:twoCellAnchor>
    <xdr:from>
      <xdr:col>1</xdr:col>
      <xdr:colOff>30581</xdr:colOff>
      <xdr:row>95</xdr:row>
      <xdr:rowOff>220980</xdr:rowOff>
    </xdr:from>
    <xdr:to>
      <xdr:col>1</xdr:col>
      <xdr:colOff>1055500</xdr:colOff>
      <xdr:row>95</xdr:row>
      <xdr:rowOff>950346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87DDAF52-F11D-48D3-96C3-B948BF778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56461" y="62704980"/>
          <a:ext cx="1024919" cy="729366"/>
        </a:xfrm>
        <a:prstGeom prst="rect">
          <a:avLst/>
        </a:prstGeom>
      </xdr:spPr>
    </xdr:pic>
    <xdr:clientData/>
  </xdr:twoCellAnchor>
  <xdr:twoCellAnchor>
    <xdr:from>
      <xdr:col>1</xdr:col>
      <xdr:colOff>97671</xdr:colOff>
      <xdr:row>96</xdr:row>
      <xdr:rowOff>7620</xdr:rowOff>
    </xdr:from>
    <xdr:to>
      <xdr:col>1</xdr:col>
      <xdr:colOff>1003448</xdr:colOff>
      <xdr:row>96</xdr:row>
      <xdr:rowOff>736986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0849AB9B-F3BB-4441-BE77-BDD307114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23551" y="63642240"/>
          <a:ext cx="905777" cy="729366"/>
        </a:xfrm>
        <a:prstGeom prst="rect">
          <a:avLst/>
        </a:prstGeom>
      </xdr:spPr>
    </xdr:pic>
    <xdr:clientData/>
  </xdr:twoCellAnchor>
  <xdr:twoCellAnchor>
    <xdr:from>
      <xdr:col>1</xdr:col>
      <xdr:colOff>60961</xdr:colOff>
      <xdr:row>93</xdr:row>
      <xdr:rowOff>76200</xdr:rowOff>
    </xdr:from>
    <xdr:to>
      <xdr:col>1</xdr:col>
      <xdr:colOff>1085878</xdr:colOff>
      <xdr:row>93</xdr:row>
      <xdr:rowOff>805566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F974448D-E1FD-4C0C-A981-6E02F8725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86841" y="60807600"/>
          <a:ext cx="1024917" cy="729366"/>
        </a:xfrm>
        <a:prstGeom prst="rect">
          <a:avLst/>
        </a:prstGeom>
      </xdr:spPr>
    </xdr:pic>
    <xdr:clientData/>
  </xdr:twoCellAnchor>
  <xdr:twoCellAnchor>
    <xdr:from>
      <xdr:col>1</xdr:col>
      <xdr:colOff>45720</xdr:colOff>
      <xdr:row>94</xdr:row>
      <xdr:rowOff>132140</xdr:rowOff>
    </xdr:from>
    <xdr:to>
      <xdr:col>1</xdr:col>
      <xdr:colOff>1070637</xdr:colOff>
      <xdr:row>94</xdr:row>
      <xdr:rowOff>795346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72EAC469-A384-43C5-9AB8-AC50B0361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71600" y="61694120"/>
          <a:ext cx="1024917" cy="663206"/>
        </a:xfrm>
        <a:prstGeom prst="rect">
          <a:avLst/>
        </a:prstGeom>
      </xdr:spPr>
    </xdr:pic>
    <xdr:clientData/>
  </xdr:twoCellAnchor>
  <xdr:twoCellAnchor>
    <xdr:from>
      <xdr:col>1</xdr:col>
      <xdr:colOff>15240</xdr:colOff>
      <xdr:row>97</xdr:row>
      <xdr:rowOff>222777</xdr:rowOff>
    </xdr:from>
    <xdr:to>
      <xdr:col>2</xdr:col>
      <xdr:colOff>27785</xdr:colOff>
      <xdr:row>97</xdr:row>
      <xdr:rowOff>982980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02AF556C-8448-4C7D-B18C-A1CAADEC0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41120" y="64634637"/>
          <a:ext cx="1140305" cy="760203"/>
        </a:xfrm>
        <a:prstGeom prst="rect">
          <a:avLst/>
        </a:prstGeom>
      </xdr:spPr>
    </xdr:pic>
    <xdr:clientData/>
  </xdr:twoCellAnchor>
  <xdr:twoCellAnchor>
    <xdr:from>
      <xdr:col>1</xdr:col>
      <xdr:colOff>22860</xdr:colOff>
      <xdr:row>98</xdr:row>
      <xdr:rowOff>142983</xdr:rowOff>
    </xdr:from>
    <xdr:to>
      <xdr:col>1</xdr:col>
      <xdr:colOff>1051560</xdr:colOff>
      <xdr:row>98</xdr:row>
      <xdr:rowOff>828783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F7A3EBFA-4B4D-4EC4-AAF2-0F6839FF2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48740" y="65705463"/>
          <a:ext cx="1028700" cy="685800"/>
        </a:xfrm>
        <a:prstGeom prst="rect">
          <a:avLst/>
        </a:prstGeom>
      </xdr:spPr>
    </xdr:pic>
    <xdr:clientData/>
  </xdr:twoCellAnchor>
  <xdr:twoCellAnchor>
    <xdr:from>
      <xdr:col>1</xdr:col>
      <xdr:colOff>44136</xdr:colOff>
      <xdr:row>99</xdr:row>
      <xdr:rowOff>22860</xdr:rowOff>
    </xdr:from>
    <xdr:to>
      <xdr:col>1</xdr:col>
      <xdr:colOff>1028700</xdr:colOff>
      <xdr:row>100</xdr:row>
      <xdr:rowOff>51994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77A1AEB9-DA25-496A-BA16-FDF0DCF91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70016" y="66522600"/>
          <a:ext cx="984564" cy="98163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100</xdr:row>
      <xdr:rowOff>24061</xdr:rowOff>
    </xdr:from>
    <xdr:to>
      <xdr:col>1</xdr:col>
      <xdr:colOff>984564</xdr:colOff>
      <xdr:row>101</xdr:row>
      <xdr:rowOff>66033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F8202FC7-DFD5-4F0C-9FB6-5A80BDA2E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25880" y="67476301"/>
          <a:ext cx="984564" cy="93351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101</xdr:row>
      <xdr:rowOff>159060</xdr:rowOff>
    </xdr:from>
    <xdr:to>
      <xdr:col>1</xdr:col>
      <xdr:colOff>984564</xdr:colOff>
      <xdr:row>101</xdr:row>
      <xdr:rowOff>774451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B49794FD-78CB-45F4-BAE3-C458252F1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25880" y="68502840"/>
          <a:ext cx="984564" cy="615391"/>
        </a:xfrm>
        <a:prstGeom prst="rect">
          <a:avLst/>
        </a:prstGeom>
      </xdr:spPr>
    </xdr:pic>
    <xdr:clientData/>
  </xdr:twoCellAnchor>
  <xdr:twoCellAnchor>
    <xdr:from>
      <xdr:col>0</xdr:col>
      <xdr:colOff>268406</xdr:colOff>
      <xdr:row>101</xdr:row>
      <xdr:rowOff>700918</xdr:rowOff>
    </xdr:from>
    <xdr:to>
      <xdr:col>1</xdr:col>
      <xdr:colOff>1059180</xdr:colOff>
      <xdr:row>102</xdr:row>
      <xdr:rowOff>882092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FA04B4C6-A84D-40B4-9E8C-70ED0DC8B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19966" y="69044698"/>
          <a:ext cx="1065094" cy="1065094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102</xdr:row>
      <xdr:rowOff>872188</xdr:rowOff>
    </xdr:from>
    <xdr:to>
      <xdr:col>1</xdr:col>
      <xdr:colOff>1021080</xdr:colOff>
      <xdr:row>104</xdr:row>
      <xdr:rowOff>103172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89CB17C5-1BCA-44AB-9A24-286EB4A9C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02080" y="70099888"/>
          <a:ext cx="944880" cy="907384"/>
        </a:xfrm>
        <a:prstGeom prst="rect">
          <a:avLst/>
        </a:prstGeom>
      </xdr:spPr>
    </xdr:pic>
    <xdr:clientData/>
  </xdr:twoCellAnchor>
  <xdr:twoCellAnchor>
    <xdr:from>
      <xdr:col>1</xdr:col>
      <xdr:colOff>121920</xdr:colOff>
      <xdr:row>103</xdr:row>
      <xdr:rowOff>709597</xdr:rowOff>
    </xdr:from>
    <xdr:to>
      <xdr:col>1</xdr:col>
      <xdr:colOff>1066800</xdr:colOff>
      <xdr:row>105</xdr:row>
      <xdr:rowOff>144447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605F0BA9-7D26-43AB-BB5A-54116F59B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47800" y="70836457"/>
          <a:ext cx="944880" cy="905510"/>
        </a:xfrm>
        <a:prstGeom prst="rect">
          <a:avLst/>
        </a:prstGeom>
      </xdr:spPr>
    </xdr:pic>
    <xdr:clientData/>
  </xdr:twoCellAnchor>
  <xdr:twoCellAnchor>
    <xdr:from>
      <xdr:col>1</xdr:col>
      <xdr:colOff>129540</xdr:colOff>
      <xdr:row>105</xdr:row>
      <xdr:rowOff>134607</xdr:rowOff>
    </xdr:from>
    <xdr:to>
      <xdr:col>1</xdr:col>
      <xdr:colOff>1074420</xdr:colOff>
      <xdr:row>106</xdr:row>
      <xdr:rowOff>39383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08D5453C-C45F-45DC-B079-27DCE1DB3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55420" y="71732127"/>
          <a:ext cx="944880" cy="636296"/>
        </a:xfrm>
        <a:prstGeom prst="rect">
          <a:avLst/>
        </a:prstGeom>
      </xdr:spPr>
    </xdr:pic>
    <xdr:clientData/>
  </xdr:twoCellAnchor>
  <xdr:twoCellAnchor>
    <xdr:from>
      <xdr:col>1</xdr:col>
      <xdr:colOff>62136</xdr:colOff>
      <xdr:row>15</xdr:row>
      <xdr:rowOff>45720</xdr:rowOff>
    </xdr:from>
    <xdr:to>
      <xdr:col>1</xdr:col>
      <xdr:colOff>1012284</xdr:colOff>
      <xdr:row>15</xdr:row>
      <xdr:rowOff>682307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BB50EA53-5BFC-4E82-BA4A-F2731878A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88016" y="3710940"/>
          <a:ext cx="950148" cy="636587"/>
        </a:xfrm>
        <a:prstGeom prst="rect">
          <a:avLst/>
        </a:prstGeom>
      </xdr:spPr>
    </xdr:pic>
    <xdr:clientData/>
  </xdr:twoCellAnchor>
  <xdr:twoCellAnchor>
    <xdr:from>
      <xdr:col>1</xdr:col>
      <xdr:colOff>175259</xdr:colOff>
      <xdr:row>18</xdr:row>
      <xdr:rowOff>50118</xdr:rowOff>
    </xdr:from>
    <xdr:to>
      <xdr:col>1</xdr:col>
      <xdr:colOff>965564</xdr:colOff>
      <xdr:row>18</xdr:row>
      <xdr:rowOff>815340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BB7A44A1-242D-4A33-AE94-EE69A4028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01139" y="4759278"/>
          <a:ext cx="790305" cy="765222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108</xdr:row>
      <xdr:rowOff>120028</xdr:rowOff>
    </xdr:from>
    <xdr:to>
      <xdr:col>1</xdr:col>
      <xdr:colOff>1126788</xdr:colOff>
      <xdr:row>108</xdr:row>
      <xdr:rowOff>876300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B6088749-9A0D-40E5-B3D3-5B2EB2355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18260" y="72776728"/>
          <a:ext cx="1134408" cy="75627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109</xdr:row>
      <xdr:rowOff>0</xdr:rowOff>
    </xdr:from>
    <xdr:to>
      <xdr:col>2</xdr:col>
      <xdr:colOff>6648</xdr:colOff>
      <xdr:row>109</xdr:row>
      <xdr:rowOff>756272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54AE097B-8CA5-483F-A3A7-72820B840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25880" y="73639680"/>
          <a:ext cx="1134408" cy="75627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110</xdr:row>
      <xdr:rowOff>0</xdr:rowOff>
    </xdr:from>
    <xdr:to>
      <xdr:col>2</xdr:col>
      <xdr:colOff>6648</xdr:colOff>
      <xdr:row>110</xdr:row>
      <xdr:rowOff>756272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3A20FA33-FE6B-4676-A56B-765E7691C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25880" y="74531220"/>
          <a:ext cx="1134408" cy="75627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111</xdr:row>
      <xdr:rowOff>143983</xdr:rowOff>
    </xdr:from>
    <xdr:to>
      <xdr:col>2</xdr:col>
      <xdr:colOff>6648</xdr:colOff>
      <xdr:row>111</xdr:row>
      <xdr:rowOff>871369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C19D505-DD29-4EBC-9D66-EB7F627DB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25880" y="75528643"/>
          <a:ext cx="1134408" cy="727386"/>
        </a:xfrm>
        <a:prstGeom prst="rect">
          <a:avLst/>
        </a:prstGeom>
      </xdr:spPr>
    </xdr:pic>
    <xdr:clientData/>
  </xdr:twoCellAnchor>
  <xdr:twoCellAnchor>
    <xdr:from>
      <xdr:col>1</xdr:col>
      <xdr:colOff>21665</xdr:colOff>
      <xdr:row>112</xdr:row>
      <xdr:rowOff>0</xdr:rowOff>
    </xdr:from>
    <xdr:to>
      <xdr:col>1</xdr:col>
      <xdr:colOff>1112743</xdr:colOff>
      <xdr:row>112</xdr:row>
      <xdr:rowOff>727386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48913714-EA1D-4037-947C-3583A04E5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47545" y="76367640"/>
          <a:ext cx="1091078" cy="727386"/>
        </a:xfrm>
        <a:prstGeom prst="rect">
          <a:avLst/>
        </a:prstGeom>
      </xdr:spPr>
    </xdr:pic>
    <xdr:clientData/>
  </xdr:twoCellAnchor>
  <xdr:twoCellAnchor>
    <xdr:from>
      <xdr:col>1</xdr:col>
      <xdr:colOff>28287</xdr:colOff>
      <xdr:row>113</xdr:row>
      <xdr:rowOff>60960</xdr:rowOff>
    </xdr:from>
    <xdr:to>
      <xdr:col>1</xdr:col>
      <xdr:colOff>1062791</xdr:colOff>
      <xdr:row>113</xdr:row>
      <xdr:rowOff>788346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8EB8711D-FE38-4C37-9394-088B431B0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54167" y="77266800"/>
          <a:ext cx="1034504" cy="727386"/>
        </a:xfrm>
        <a:prstGeom prst="rect">
          <a:avLst/>
        </a:prstGeom>
      </xdr:spPr>
    </xdr:pic>
    <xdr:clientData/>
  </xdr:twoCellAnchor>
  <xdr:twoCellAnchor>
    <xdr:from>
      <xdr:col>1</xdr:col>
      <xdr:colOff>53340</xdr:colOff>
      <xdr:row>114</xdr:row>
      <xdr:rowOff>39755</xdr:rowOff>
    </xdr:from>
    <xdr:to>
      <xdr:col>1</xdr:col>
      <xdr:colOff>1087844</xdr:colOff>
      <xdr:row>114</xdr:row>
      <xdr:rowOff>672390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E0031D5B-7ECF-473C-B8FA-4F6B4EC0F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5400000">
          <a:off x="1580154" y="78020021"/>
          <a:ext cx="632635" cy="1034504"/>
        </a:xfrm>
        <a:prstGeom prst="rect">
          <a:avLst/>
        </a:prstGeom>
      </xdr:spPr>
    </xdr:pic>
    <xdr:clientData/>
  </xdr:twoCellAnchor>
  <xdr:twoCellAnchor>
    <xdr:from>
      <xdr:col>1</xdr:col>
      <xdr:colOff>178072</xdr:colOff>
      <xdr:row>114</xdr:row>
      <xdr:rowOff>1059179</xdr:rowOff>
    </xdr:from>
    <xdr:to>
      <xdr:col>1</xdr:col>
      <xdr:colOff>1059179</xdr:colOff>
      <xdr:row>116</xdr:row>
      <xdr:rowOff>27666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F7E60789-56A9-45A3-8AF4-23465E20D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03952" y="79240379"/>
          <a:ext cx="881107" cy="881107"/>
        </a:xfrm>
        <a:prstGeom prst="rect">
          <a:avLst/>
        </a:prstGeom>
      </xdr:spPr>
    </xdr:pic>
    <xdr:clientData/>
  </xdr:twoCellAnchor>
  <xdr:twoCellAnchor>
    <xdr:from>
      <xdr:col>1</xdr:col>
      <xdr:colOff>178298</xdr:colOff>
      <xdr:row>116</xdr:row>
      <xdr:rowOff>7621</xdr:rowOff>
    </xdr:from>
    <xdr:to>
      <xdr:col>1</xdr:col>
      <xdr:colOff>1053328</xdr:colOff>
      <xdr:row>116</xdr:row>
      <xdr:rowOff>838201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A9D2C3FE-C86D-4DB8-B091-5C1885DAA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04178" y="80101441"/>
          <a:ext cx="875030" cy="830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rdertaylorandco@gmail.com" TargetMode="External"/><Relationship Id="rId2" Type="http://schemas.openxmlformats.org/officeDocument/2006/relationships/hyperlink" Target="http://www.taylorandcohome.com/" TargetMode="External"/><Relationship Id="rId1" Type="http://schemas.openxmlformats.org/officeDocument/2006/relationships/hyperlink" Target="mailto:ordertaylorandco@gmail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FC67A-BF94-476A-AF77-8D5E58CBEE44}">
  <dimension ref="A1:O153"/>
  <sheetViews>
    <sheetView tabSelected="1" workbookViewId="0">
      <pane ySplit="1" topLeftCell="A2" activePane="bottomLeft" state="frozen"/>
      <selection activeCell="B1" sqref="B1"/>
      <selection pane="bottomLeft" activeCell="C3" sqref="C3"/>
    </sheetView>
  </sheetViews>
  <sheetFormatPr defaultRowHeight="13.2" x14ac:dyDescent="0.25"/>
  <cols>
    <col min="1" max="1" width="4" style="8" customWidth="1"/>
    <col min="2" max="2" width="16.44140625" style="8" customWidth="1"/>
    <col min="3" max="3" width="17.33203125" style="28" customWidth="1"/>
    <col min="4" max="4" width="48.33203125" style="31" customWidth="1"/>
    <col min="5" max="5" width="15" style="32" customWidth="1"/>
    <col min="6" max="6" width="8.5546875" style="32" customWidth="1"/>
    <col min="7" max="7" width="8.88671875" style="33"/>
    <col min="8" max="8" width="11.5546875" style="34" customWidth="1"/>
    <col min="9" max="9" width="13.44140625" style="41" customWidth="1"/>
    <col min="10" max="10" width="1.88671875" style="41" customWidth="1"/>
    <col min="11" max="11" width="9.33203125" style="35" customWidth="1"/>
    <col min="12" max="12" width="3.6640625" style="35" customWidth="1"/>
    <col min="13" max="13" width="13.88671875" style="8" customWidth="1"/>
    <col min="14" max="14" width="10" style="8" customWidth="1"/>
    <col min="15" max="16384" width="8.88671875" style="8"/>
  </cols>
  <sheetData>
    <row r="1" spans="1:15" s="1" customFormat="1" x14ac:dyDescent="0.25">
      <c r="C1" s="2" t="s">
        <v>0</v>
      </c>
      <c r="D1" s="3" t="s">
        <v>1</v>
      </c>
      <c r="E1" s="4" t="s">
        <v>2</v>
      </c>
      <c r="F1" s="4" t="s">
        <v>3</v>
      </c>
      <c r="G1" s="5" t="s">
        <v>4</v>
      </c>
      <c r="H1" s="6" t="s">
        <v>5</v>
      </c>
      <c r="I1" s="36" t="s">
        <v>204</v>
      </c>
      <c r="J1" s="38"/>
      <c r="K1" s="53" t="s">
        <v>206</v>
      </c>
      <c r="L1" s="7"/>
      <c r="M1" s="50" t="s">
        <v>207</v>
      </c>
      <c r="N1" s="50" t="s">
        <v>208</v>
      </c>
      <c r="O1" s="1" t="s">
        <v>211</v>
      </c>
    </row>
    <row r="2" spans="1:15" x14ac:dyDescent="0.25">
      <c r="B2" s="63" t="s">
        <v>232</v>
      </c>
      <c r="C2" s="64"/>
      <c r="D2" s="10" t="s">
        <v>212</v>
      </c>
      <c r="E2" s="11"/>
      <c r="F2" s="11"/>
      <c r="G2" s="12"/>
      <c r="H2" s="13"/>
      <c r="I2" s="37" t="s">
        <v>205</v>
      </c>
      <c r="J2" s="39"/>
      <c r="K2" s="14"/>
      <c r="L2" s="14"/>
      <c r="M2" s="47"/>
      <c r="N2" s="8" t="s">
        <v>209</v>
      </c>
    </row>
    <row r="3" spans="1:15" x14ac:dyDescent="0.25">
      <c r="B3" s="63" t="s">
        <v>218</v>
      </c>
      <c r="C3" s="64"/>
      <c r="D3" s="10"/>
      <c r="E3" s="11"/>
      <c r="F3" s="11"/>
      <c r="G3" s="12"/>
      <c r="H3" s="13"/>
      <c r="I3" s="37"/>
      <c r="J3" s="39"/>
      <c r="K3" s="14"/>
      <c r="L3" s="14"/>
      <c r="M3" s="47"/>
    </row>
    <row r="4" spans="1:15" x14ac:dyDescent="0.25">
      <c r="B4" s="63" t="s">
        <v>222</v>
      </c>
      <c r="C4" s="64"/>
      <c r="D4" s="10" t="s">
        <v>231</v>
      </c>
      <c r="E4" s="11"/>
      <c r="F4" s="11"/>
      <c r="G4" s="12"/>
      <c r="H4" s="13"/>
      <c r="I4" s="37"/>
      <c r="J4" s="39"/>
      <c r="K4" s="14"/>
      <c r="L4" s="14"/>
      <c r="M4" s="47"/>
    </row>
    <row r="5" spans="1:15" x14ac:dyDescent="0.25">
      <c r="B5" s="63" t="s">
        <v>223</v>
      </c>
      <c r="C5" s="64"/>
      <c r="D5" s="10" t="s">
        <v>225</v>
      </c>
      <c r="E5" s="11"/>
      <c r="F5" s="11"/>
      <c r="G5" s="12"/>
      <c r="H5" s="13"/>
      <c r="I5" s="37"/>
      <c r="J5" s="39"/>
      <c r="K5" s="14"/>
      <c r="L5" s="14"/>
      <c r="M5" s="47"/>
    </row>
    <row r="6" spans="1:15" x14ac:dyDescent="0.25">
      <c r="B6" s="63" t="s">
        <v>224</v>
      </c>
      <c r="C6" s="64"/>
      <c r="D6" s="10"/>
      <c r="E6" s="11"/>
      <c r="F6" s="11"/>
      <c r="G6" s="12"/>
      <c r="H6" s="13"/>
      <c r="I6" s="37"/>
      <c r="J6" s="39"/>
      <c r="K6" s="14"/>
      <c r="L6" s="14"/>
      <c r="M6" s="47"/>
    </row>
    <row r="7" spans="1:15" x14ac:dyDescent="0.25">
      <c r="B7" s="63" t="s">
        <v>221</v>
      </c>
      <c r="C7" s="64"/>
      <c r="D7" s="10" t="s">
        <v>227</v>
      </c>
      <c r="E7" s="11"/>
      <c r="F7" s="11"/>
      <c r="G7" s="12"/>
      <c r="H7" s="13"/>
      <c r="I7" s="37"/>
      <c r="J7" s="39"/>
      <c r="K7" s="14"/>
      <c r="L7" s="14"/>
      <c r="M7" s="47"/>
    </row>
    <row r="8" spans="1:15" x14ac:dyDescent="0.25">
      <c r="B8" s="63" t="s">
        <v>219</v>
      </c>
      <c r="C8" s="64"/>
      <c r="D8" s="59" t="s">
        <v>214</v>
      </c>
      <c r="E8" s="11"/>
      <c r="F8" s="11"/>
      <c r="G8" s="12"/>
      <c r="H8" s="13"/>
      <c r="I8" s="37"/>
      <c r="J8" s="39"/>
      <c r="K8" s="14"/>
      <c r="L8" s="14"/>
      <c r="M8" s="47"/>
    </row>
    <row r="9" spans="1:15" x14ac:dyDescent="0.25">
      <c r="B9" s="63" t="s">
        <v>220</v>
      </c>
      <c r="C9" s="64"/>
      <c r="D9" s="9" t="s">
        <v>230</v>
      </c>
      <c r="E9" s="11"/>
      <c r="F9" s="11"/>
      <c r="G9" s="12"/>
      <c r="H9" s="13"/>
      <c r="I9" s="37"/>
      <c r="J9" s="39"/>
      <c r="K9" s="14"/>
      <c r="L9" s="14"/>
      <c r="M9" s="47"/>
    </row>
    <row r="10" spans="1:15" x14ac:dyDescent="0.25">
      <c r="B10" s="63" t="s">
        <v>226</v>
      </c>
      <c r="C10" s="64"/>
      <c r="D10" s="10"/>
      <c r="E10" s="11"/>
      <c r="F10" s="11"/>
      <c r="G10" s="12"/>
      <c r="H10" s="13"/>
      <c r="I10" s="37"/>
      <c r="J10" s="39"/>
      <c r="K10" s="14"/>
      <c r="L10" s="14"/>
      <c r="M10" s="47"/>
    </row>
    <row r="11" spans="1:15" x14ac:dyDescent="0.25">
      <c r="B11" s="15"/>
      <c r="C11" s="16"/>
      <c r="D11" s="17" t="s">
        <v>6</v>
      </c>
      <c r="E11" s="18"/>
      <c r="F11" s="18"/>
      <c r="G11" s="19"/>
      <c r="H11" s="20"/>
      <c r="I11" s="46"/>
      <c r="J11" s="26"/>
      <c r="K11" s="26"/>
      <c r="L11" s="26"/>
      <c r="M11" s="48"/>
      <c r="N11" s="15" t="s">
        <v>210</v>
      </c>
    </row>
    <row r="12" spans="1:15" ht="60" customHeight="1" x14ac:dyDescent="0.25">
      <c r="A12" s="21"/>
      <c r="B12"/>
      <c r="C12" s="10" t="s">
        <v>7</v>
      </c>
      <c r="D12" s="10" t="s">
        <v>8</v>
      </c>
      <c r="E12" s="22">
        <v>216</v>
      </c>
      <c r="F12" s="12">
        <v>14</v>
      </c>
      <c r="G12" s="12">
        <f>5*14</f>
        <v>70</v>
      </c>
      <c r="H12" s="13" t="s">
        <v>9</v>
      </c>
      <c r="I12" s="42"/>
      <c r="J12" s="45"/>
      <c r="K12" s="43">
        <f>I12*G12</f>
        <v>0</v>
      </c>
      <c r="L12" s="43"/>
      <c r="M12" s="49">
        <f>K12*0.75</f>
        <v>0</v>
      </c>
      <c r="N12" s="49">
        <f>K12*0.5</f>
        <v>0</v>
      </c>
    </row>
    <row r="13" spans="1:15" ht="67.8" customHeight="1" x14ac:dyDescent="0.25">
      <c r="A13" s="21"/>
      <c r="B13" s="21"/>
      <c r="C13" s="10" t="s">
        <v>10</v>
      </c>
      <c r="D13" s="10" t="s">
        <v>11</v>
      </c>
      <c r="E13" s="22">
        <v>72</v>
      </c>
      <c r="F13" s="12">
        <v>14</v>
      </c>
      <c r="G13" s="12">
        <f t="shared" ref="G13:G16" si="0">5*14</f>
        <v>70</v>
      </c>
      <c r="H13" s="13" t="s">
        <v>9</v>
      </c>
      <c r="I13" s="42"/>
      <c r="J13" s="45"/>
      <c r="K13" s="43">
        <f t="shared" ref="K13:K76" si="1">I13*G13</f>
        <v>0</v>
      </c>
      <c r="L13" s="43"/>
      <c r="M13" s="49">
        <f t="shared" ref="M13:M76" si="2">K13*0.75</f>
        <v>0</v>
      </c>
      <c r="N13" s="49">
        <f t="shared" ref="N13:N76" si="3">K13*0.5</f>
        <v>0</v>
      </c>
    </row>
    <row r="14" spans="1:15" ht="51" customHeight="1" x14ac:dyDescent="0.25">
      <c r="A14" s="21"/>
      <c r="B14" s="21"/>
      <c r="C14" s="10" t="s">
        <v>12</v>
      </c>
      <c r="D14" s="10" t="s">
        <v>13</v>
      </c>
      <c r="E14" s="22">
        <v>420</v>
      </c>
      <c r="F14" s="12">
        <v>14</v>
      </c>
      <c r="G14" s="12">
        <f t="shared" si="0"/>
        <v>70</v>
      </c>
      <c r="H14" s="13" t="s">
        <v>9</v>
      </c>
      <c r="I14" s="42"/>
      <c r="J14" s="45"/>
      <c r="K14" s="43">
        <f t="shared" si="1"/>
        <v>0</v>
      </c>
      <c r="L14" s="43"/>
      <c r="M14" s="49">
        <f t="shared" si="2"/>
        <v>0</v>
      </c>
      <c r="N14" s="49">
        <f t="shared" si="3"/>
        <v>0</v>
      </c>
    </row>
    <row r="15" spans="1:15" ht="70.2" customHeight="1" x14ac:dyDescent="0.25">
      <c r="A15" s="21"/>
      <c r="B15" s="21"/>
      <c r="C15" s="10" t="s">
        <v>14</v>
      </c>
      <c r="D15" s="10" t="s">
        <v>15</v>
      </c>
      <c r="E15" s="22">
        <v>588</v>
      </c>
      <c r="F15" s="12">
        <v>14</v>
      </c>
      <c r="G15" s="12">
        <f t="shared" si="0"/>
        <v>70</v>
      </c>
      <c r="H15" s="13" t="s">
        <v>9</v>
      </c>
      <c r="I15" s="42"/>
      <c r="J15" s="45"/>
      <c r="K15" s="43">
        <f t="shared" si="1"/>
        <v>0</v>
      </c>
      <c r="L15" s="43"/>
      <c r="M15" s="49">
        <f t="shared" si="2"/>
        <v>0</v>
      </c>
      <c r="N15" s="49">
        <f t="shared" si="3"/>
        <v>0</v>
      </c>
    </row>
    <row r="16" spans="1:15" ht="55.8" customHeight="1" x14ac:dyDescent="0.25">
      <c r="A16" s="21"/>
      <c r="B16" s="21"/>
      <c r="C16" s="10" t="s">
        <v>16</v>
      </c>
      <c r="D16" s="10" t="s">
        <v>17</v>
      </c>
      <c r="E16" s="22">
        <v>372</v>
      </c>
      <c r="F16" s="12">
        <v>14</v>
      </c>
      <c r="G16" s="12">
        <f t="shared" si="0"/>
        <v>70</v>
      </c>
      <c r="H16" s="13" t="s">
        <v>9</v>
      </c>
      <c r="I16" s="42"/>
      <c r="J16" s="45"/>
      <c r="K16" s="43">
        <f t="shared" si="1"/>
        <v>0</v>
      </c>
      <c r="L16" s="43"/>
      <c r="M16" s="49">
        <f t="shared" si="2"/>
        <v>0</v>
      </c>
      <c r="N16" s="49">
        <f t="shared" si="3"/>
        <v>0</v>
      </c>
    </row>
    <row r="17" spans="1:14" ht="13.8" customHeight="1" x14ac:dyDescent="0.25">
      <c r="A17" s="21"/>
      <c r="B17" s="21"/>
      <c r="C17" s="10"/>
      <c r="D17" s="10"/>
      <c r="E17" s="22"/>
      <c r="F17" s="22"/>
      <c r="G17" s="12"/>
      <c r="H17" s="13"/>
      <c r="I17" s="42"/>
      <c r="J17" s="45"/>
      <c r="K17" s="43">
        <f t="shared" si="1"/>
        <v>0</v>
      </c>
      <c r="L17" s="43"/>
      <c r="M17" s="49">
        <f t="shared" si="2"/>
        <v>0</v>
      </c>
      <c r="N17" s="49">
        <f t="shared" si="3"/>
        <v>0</v>
      </c>
    </row>
    <row r="18" spans="1:14" ht="12.6" customHeight="1" x14ac:dyDescent="0.25">
      <c r="A18" s="21"/>
      <c r="B18" s="23"/>
      <c r="C18" s="24"/>
      <c r="D18" s="17" t="s">
        <v>18</v>
      </c>
      <c r="E18" s="25"/>
      <c r="F18" s="25"/>
      <c r="G18" s="19"/>
      <c r="H18" s="20"/>
      <c r="I18" s="54"/>
      <c r="J18" s="54"/>
      <c r="K18" s="55"/>
      <c r="L18" s="55"/>
      <c r="M18" s="56"/>
      <c r="N18" s="56"/>
    </row>
    <row r="19" spans="1:14" ht="70.2" customHeight="1" x14ac:dyDescent="0.25">
      <c r="A19" s="21"/>
      <c r="B19" s="21"/>
      <c r="C19" s="10" t="s">
        <v>19</v>
      </c>
      <c r="D19" s="10" t="s">
        <v>20</v>
      </c>
      <c r="E19" s="22">
        <v>576</v>
      </c>
      <c r="F19" s="22"/>
      <c r="G19" s="12">
        <v>4</v>
      </c>
      <c r="H19" s="13" t="s">
        <v>21</v>
      </c>
      <c r="I19" s="42"/>
      <c r="J19" s="45"/>
      <c r="K19" s="43">
        <f t="shared" si="1"/>
        <v>0</v>
      </c>
      <c r="L19" s="43"/>
      <c r="M19" s="49">
        <f t="shared" si="2"/>
        <v>0</v>
      </c>
      <c r="N19" s="49">
        <f t="shared" si="3"/>
        <v>0</v>
      </c>
    </row>
    <row r="20" spans="1:14" ht="63.6" customHeight="1" x14ac:dyDescent="0.25">
      <c r="A20" s="21"/>
      <c r="B20" s="21"/>
      <c r="C20" s="10" t="s">
        <v>22</v>
      </c>
      <c r="D20" s="10" t="s">
        <v>23</v>
      </c>
      <c r="E20" s="22">
        <v>576</v>
      </c>
      <c r="F20" s="22"/>
      <c r="G20" s="12">
        <v>4</v>
      </c>
      <c r="H20" s="13" t="s">
        <v>21</v>
      </c>
      <c r="I20" s="42"/>
      <c r="J20" s="45"/>
      <c r="K20" s="43">
        <f t="shared" si="1"/>
        <v>0</v>
      </c>
      <c r="L20" s="43"/>
      <c r="M20" s="49">
        <f t="shared" si="2"/>
        <v>0</v>
      </c>
      <c r="N20" s="49">
        <f t="shared" si="3"/>
        <v>0</v>
      </c>
    </row>
    <row r="21" spans="1:14" ht="63" customHeight="1" x14ac:dyDescent="0.25">
      <c r="A21" s="21"/>
      <c r="B21" s="21"/>
      <c r="C21" s="27" t="s">
        <v>24</v>
      </c>
      <c r="D21" s="27" t="s">
        <v>25</v>
      </c>
      <c r="E21" s="22">
        <v>888</v>
      </c>
      <c r="F21" s="22"/>
      <c r="G21" s="12">
        <v>4</v>
      </c>
      <c r="H21" s="13" t="s">
        <v>21</v>
      </c>
      <c r="I21" s="42"/>
      <c r="J21" s="45"/>
      <c r="K21" s="43">
        <f t="shared" si="1"/>
        <v>0</v>
      </c>
      <c r="L21" s="43"/>
      <c r="M21" s="49">
        <f t="shared" si="2"/>
        <v>0</v>
      </c>
      <c r="N21" s="49">
        <f t="shared" si="3"/>
        <v>0</v>
      </c>
    </row>
    <row r="22" spans="1:14" ht="66.599999999999994" customHeight="1" x14ac:dyDescent="0.25">
      <c r="A22" s="21"/>
      <c r="B22" s="21"/>
      <c r="C22" s="10" t="s">
        <v>26</v>
      </c>
      <c r="D22" s="10" t="s">
        <v>27</v>
      </c>
      <c r="E22" s="22">
        <v>48</v>
      </c>
      <c r="F22" s="22"/>
      <c r="G22" s="12">
        <v>4</v>
      </c>
      <c r="H22" s="13" t="s">
        <v>21</v>
      </c>
      <c r="I22" s="42"/>
      <c r="J22" s="45"/>
      <c r="K22" s="43">
        <f t="shared" si="1"/>
        <v>0</v>
      </c>
      <c r="L22" s="43"/>
      <c r="M22" s="49">
        <f t="shared" si="2"/>
        <v>0</v>
      </c>
      <c r="N22" s="49">
        <f t="shared" si="3"/>
        <v>0</v>
      </c>
    </row>
    <row r="23" spans="1:14" ht="58.2" customHeight="1" x14ac:dyDescent="0.25">
      <c r="A23" s="21"/>
      <c r="B23" s="21"/>
      <c r="C23" s="10" t="s">
        <v>28</v>
      </c>
      <c r="D23" s="10" t="s">
        <v>29</v>
      </c>
      <c r="E23" s="22">
        <v>72</v>
      </c>
      <c r="F23" s="22"/>
      <c r="G23" s="12">
        <v>4</v>
      </c>
      <c r="H23" s="13" t="s">
        <v>21</v>
      </c>
      <c r="I23" s="42"/>
      <c r="J23" s="45"/>
      <c r="K23" s="43">
        <f t="shared" si="1"/>
        <v>0</v>
      </c>
      <c r="L23" s="43"/>
      <c r="M23" s="49">
        <f t="shared" si="2"/>
        <v>0</v>
      </c>
      <c r="N23" s="49">
        <f t="shared" si="3"/>
        <v>0</v>
      </c>
    </row>
    <row r="24" spans="1:14" ht="60" customHeight="1" x14ac:dyDescent="0.25">
      <c r="A24" s="21"/>
      <c r="B24" s="21"/>
      <c r="C24" s="10" t="s">
        <v>30</v>
      </c>
      <c r="D24" s="10" t="s">
        <v>31</v>
      </c>
      <c r="E24" s="22">
        <v>288</v>
      </c>
      <c r="F24" s="22"/>
      <c r="G24" s="12">
        <v>4</v>
      </c>
      <c r="H24" s="13" t="s">
        <v>21</v>
      </c>
      <c r="I24" s="42"/>
      <c r="J24" s="45"/>
      <c r="K24" s="43">
        <f t="shared" si="1"/>
        <v>0</v>
      </c>
      <c r="L24" s="43"/>
      <c r="M24" s="49">
        <f t="shared" si="2"/>
        <v>0</v>
      </c>
      <c r="N24" s="49">
        <f t="shared" si="3"/>
        <v>0</v>
      </c>
    </row>
    <row r="25" spans="1:14" ht="55.8" customHeight="1" x14ac:dyDescent="0.25">
      <c r="A25" s="21"/>
      <c r="B25" s="21"/>
      <c r="C25" s="10" t="s">
        <v>32</v>
      </c>
      <c r="D25" s="10" t="s">
        <v>33</v>
      </c>
      <c r="E25" s="22">
        <v>228</v>
      </c>
      <c r="F25" s="22"/>
      <c r="G25" s="12">
        <v>4</v>
      </c>
      <c r="H25" s="13" t="s">
        <v>21</v>
      </c>
      <c r="I25" s="42"/>
      <c r="J25" s="45"/>
      <c r="K25" s="43">
        <f t="shared" si="1"/>
        <v>0</v>
      </c>
      <c r="L25" s="43"/>
      <c r="M25" s="49">
        <f t="shared" si="2"/>
        <v>0</v>
      </c>
      <c r="N25" s="49">
        <f t="shared" si="3"/>
        <v>0</v>
      </c>
    </row>
    <row r="26" spans="1:14" ht="65.400000000000006" customHeight="1" x14ac:dyDescent="0.25">
      <c r="A26" s="21"/>
      <c r="B26" s="21"/>
      <c r="C26" s="10" t="s">
        <v>34</v>
      </c>
      <c r="D26" s="10" t="s">
        <v>35</v>
      </c>
      <c r="E26" s="22">
        <v>444</v>
      </c>
      <c r="F26" s="22"/>
      <c r="G26" s="12">
        <v>4</v>
      </c>
      <c r="H26" s="13" t="s">
        <v>21</v>
      </c>
      <c r="I26" s="42"/>
      <c r="J26" s="45"/>
      <c r="K26" s="43">
        <f t="shared" si="1"/>
        <v>0</v>
      </c>
      <c r="L26" s="43"/>
      <c r="M26" s="49">
        <f t="shared" si="2"/>
        <v>0</v>
      </c>
      <c r="N26" s="49">
        <f t="shared" si="3"/>
        <v>0</v>
      </c>
    </row>
    <row r="27" spans="1:14" ht="82.2" customHeight="1" x14ac:dyDescent="0.25">
      <c r="A27" s="21"/>
      <c r="B27" s="21"/>
      <c r="C27" s="10" t="s">
        <v>36</v>
      </c>
      <c r="D27" s="10" t="s">
        <v>37</v>
      </c>
      <c r="E27" s="22">
        <v>156</v>
      </c>
      <c r="F27" s="22"/>
      <c r="G27" s="12">
        <v>4</v>
      </c>
      <c r="H27" s="13" t="s">
        <v>21</v>
      </c>
      <c r="I27" s="42"/>
      <c r="J27" s="45"/>
      <c r="K27" s="43">
        <f t="shared" si="1"/>
        <v>0</v>
      </c>
      <c r="L27" s="43"/>
      <c r="M27" s="49">
        <f t="shared" si="2"/>
        <v>0</v>
      </c>
      <c r="N27" s="49">
        <f t="shared" si="3"/>
        <v>0</v>
      </c>
    </row>
    <row r="28" spans="1:14" ht="12.6" customHeight="1" x14ac:dyDescent="0.25">
      <c r="A28" s="21"/>
      <c r="B28" s="23"/>
      <c r="C28" s="24"/>
      <c r="D28" s="17" t="s">
        <v>38</v>
      </c>
      <c r="E28" s="25"/>
      <c r="F28" s="25"/>
      <c r="G28" s="19"/>
      <c r="H28" s="20"/>
      <c r="I28" s="54"/>
      <c r="J28" s="54"/>
      <c r="K28" s="57"/>
      <c r="L28" s="57"/>
      <c r="M28" s="58"/>
      <c r="N28" s="58"/>
    </row>
    <row r="29" spans="1:14" ht="55.8" customHeight="1" x14ac:dyDescent="0.25">
      <c r="A29" s="21"/>
      <c r="B29" s="21"/>
      <c r="C29" s="10" t="s">
        <v>39</v>
      </c>
      <c r="D29" s="10" t="s">
        <v>40</v>
      </c>
      <c r="E29" s="22">
        <v>36</v>
      </c>
      <c r="F29" s="22"/>
      <c r="G29" s="12">
        <v>6</v>
      </c>
      <c r="H29" s="13" t="s">
        <v>21</v>
      </c>
      <c r="I29" s="42"/>
      <c r="J29" s="45"/>
      <c r="K29" s="43">
        <f t="shared" si="1"/>
        <v>0</v>
      </c>
      <c r="L29" s="43"/>
      <c r="M29" s="49">
        <f t="shared" si="2"/>
        <v>0</v>
      </c>
      <c r="N29" s="49">
        <f t="shared" si="3"/>
        <v>0</v>
      </c>
    </row>
    <row r="30" spans="1:14" ht="67.8" customHeight="1" x14ac:dyDescent="0.25">
      <c r="A30" s="21"/>
      <c r="B30" s="21"/>
      <c r="C30" s="10" t="s">
        <v>41</v>
      </c>
      <c r="D30" s="10" t="s">
        <v>42</v>
      </c>
      <c r="E30" s="22">
        <v>168</v>
      </c>
      <c r="F30" s="22"/>
      <c r="G30" s="12">
        <v>6</v>
      </c>
      <c r="H30" s="13" t="s">
        <v>21</v>
      </c>
      <c r="I30" s="42"/>
      <c r="J30" s="45"/>
      <c r="K30" s="43">
        <f t="shared" si="1"/>
        <v>0</v>
      </c>
      <c r="L30" s="43"/>
      <c r="M30" s="49">
        <f t="shared" si="2"/>
        <v>0</v>
      </c>
      <c r="N30" s="49">
        <f t="shared" si="3"/>
        <v>0</v>
      </c>
    </row>
    <row r="31" spans="1:14" ht="12.6" customHeight="1" x14ac:dyDescent="0.25">
      <c r="A31" s="21"/>
      <c r="B31" s="23"/>
      <c r="C31" s="24"/>
      <c r="D31" s="17" t="s">
        <v>43</v>
      </c>
      <c r="E31" s="25"/>
      <c r="F31" s="25"/>
      <c r="G31" s="19"/>
      <c r="H31" s="20"/>
      <c r="I31" s="54"/>
      <c r="J31" s="54"/>
      <c r="K31" s="55"/>
      <c r="L31" s="55"/>
      <c r="M31" s="56"/>
      <c r="N31" s="56"/>
    </row>
    <row r="32" spans="1:14" ht="51" customHeight="1" x14ac:dyDescent="0.25">
      <c r="A32" s="21"/>
      <c r="B32" s="21"/>
      <c r="C32" s="10" t="s">
        <v>44</v>
      </c>
      <c r="D32" s="10" t="s">
        <v>45</v>
      </c>
      <c r="E32" s="22">
        <v>276</v>
      </c>
      <c r="F32" s="12">
        <v>6</v>
      </c>
      <c r="G32" s="12">
        <v>36</v>
      </c>
      <c r="H32" s="13" t="s">
        <v>46</v>
      </c>
      <c r="I32" s="42"/>
      <c r="J32" s="45"/>
      <c r="K32" s="43">
        <f t="shared" si="1"/>
        <v>0</v>
      </c>
      <c r="L32" s="43"/>
      <c r="M32" s="49">
        <f t="shared" si="2"/>
        <v>0</v>
      </c>
      <c r="N32" s="49">
        <f t="shared" si="3"/>
        <v>0</v>
      </c>
    </row>
    <row r="33" spans="1:14" ht="12.6" customHeight="1" x14ac:dyDescent="0.25">
      <c r="A33" s="21"/>
      <c r="B33" s="23"/>
      <c r="C33" s="24"/>
      <c r="D33" s="17" t="s">
        <v>47</v>
      </c>
      <c r="E33" s="25"/>
      <c r="F33" s="25"/>
      <c r="G33" s="19"/>
      <c r="H33" s="20"/>
      <c r="I33" s="54"/>
      <c r="J33" s="54"/>
      <c r="K33" s="55"/>
      <c r="L33" s="55"/>
      <c r="M33" s="56"/>
      <c r="N33" s="56"/>
    </row>
    <row r="34" spans="1:14" ht="81.599999999999994" customHeight="1" x14ac:dyDescent="0.25">
      <c r="A34" s="21"/>
      <c r="B34" s="21"/>
      <c r="C34" s="10" t="s">
        <v>48</v>
      </c>
      <c r="D34" s="10" t="s">
        <v>49</v>
      </c>
      <c r="E34" s="22">
        <v>36</v>
      </c>
      <c r="F34" s="12">
        <v>6</v>
      </c>
      <c r="G34" s="12">
        <v>36</v>
      </c>
      <c r="H34" s="13" t="s">
        <v>46</v>
      </c>
      <c r="I34" s="42"/>
      <c r="J34" s="45"/>
      <c r="K34" s="43">
        <f t="shared" si="1"/>
        <v>0</v>
      </c>
      <c r="L34" s="43"/>
      <c r="M34" s="49">
        <f t="shared" si="2"/>
        <v>0</v>
      </c>
      <c r="N34" s="49">
        <f t="shared" si="3"/>
        <v>0</v>
      </c>
    </row>
    <row r="35" spans="1:14" ht="57" customHeight="1" x14ac:dyDescent="0.25">
      <c r="A35" s="21"/>
      <c r="B35" s="21"/>
      <c r="C35" s="10" t="s">
        <v>50</v>
      </c>
      <c r="D35" s="10" t="s">
        <v>51</v>
      </c>
      <c r="E35" s="22">
        <v>156</v>
      </c>
      <c r="F35" s="12">
        <v>6</v>
      </c>
      <c r="G35" s="12">
        <v>36</v>
      </c>
      <c r="H35" s="13" t="s">
        <v>46</v>
      </c>
      <c r="I35" s="42"/>
      <c r="J35" s="45"/>
      <c r="K35" s="43">
        <f t="shared" si="1"/>
        <v>0</v>
      </c>
      <c r="L35" s="43"/>
      <c r="M35" s="49">
        <f t="shared" si="2"/>
        <v>0</v>
      </c>
      <c r="N35" s="49">
        <f t="shared" si="3"/>
        <v>0</v>
      </c>
    </row>
    <row r="36" spans="1:14" ht="51.6" customHeight="1" x14ac:dyDescent="0.25">
      <c r="A36" s="21"/>
      <c r="B36" s="21"/>
      <c r="C36" s="10" t="s">
        <v>52</v>
      </c>
      <c r="D36" s="10" t="s">
        <v>53</v>
      </c>
      <c r="E36" s="22">
        <v>144</v>
      </c>
      <c r="F36" s="12">
        <v>6</v>
      </c>
      <c r="G36" s="12">
        <v>36</v>
      </c>
      <c r="H36" s="13" t="s">
        <v>46</v>
      </c>
      <c r="I36" s="42"/>
      <c r="J36" s="45"/>
      <c r="K36" s="43">
        <f t="shared" si="1"/>
        <v>0</v>
      </c>
      <c r="L36" s="43"/>
      <c r="M36" s="49">
        <f t="shared" si="2"/>
        <v>0</v>
      </c>
      <c r="N36" s="49">
        <f t="shared" si="3"/>
        <v>0</v>
      </c>
    </row>
    <row r="37" spans="1:14" ht="52.8" customHeight="1" x14ac:dyDescent="0.25">
      <c r="A37" s="21"/>
      <c r="B37" s="21"/>
      <c r="C37" s="10" t="s">
        <v>54</v>
      </c>
      <c r="D37" s="10" t="s">
        <v>55</v>
      </c>
      <c r="E37" s="22">
        <v>96</v>
      </c>
      <c r="F37" s="12">
        <v>6</v>
      </c>
      <c r="G37" s="12">
        <v>36</v>
      </c>
      <c r="H37" s="13" t="s">
        <v>46</v>
      </c>
      <c r="I37" s="42"/>
      <c r="J37" s="45"/>
      <c r="K37" s="43">
        <f t="shared" si="1"/>
        <v>0</v>
      </c>
      <c r="L37" s="43"/>
      <c r="M37" s="49">
        <f t="shared" si="2"/>
        <v>0</v>
      </c>
      <c r="N37" s="49">
        <f t="shared" si="3"/>
        <v>0</v>
      </c>
    </row>
    <row r="38" spans="1:14" ht="53.4" customHeight="1" x14ac:dyDescent="0.25">
      <c r="A38" s="21"/>
      <c r="B38" s="21"/>
      <c r="C38" s="10" t="s">
        <v>56</v>
      </c>
      <c r="D38" s="10" t="s">
        <v>57</v>
      </c>
      <c r="E38" s="22">
        <v>24</v>
      </c>
      <c r="F38" s="12">
        <v>6</v>
      </c>
      <c r="G38" s="12">
        <v>36</v>
      </c>
      <c r="H38" s="13" t="s">
        <v>46</v>
      </c>
      <c r="I38" s="42"/>
      <c r="J38" s="45"/>
      <c r="K38" s="43">
        <f t="shared" si="1"/>
        <v>0</v>
      </c>
      <c r="L38" s="43"/>
      <c r="M38" s="49">
        <f t="shared" si="2"/>
        <v>0</v>
      </c>
      <c r="N38" s="49">
        <f t="shared" si="3"/>
        <v>0</v>
      </c>
    </row>
    <row r="39" spans="1:14" ht="49.2" customHeight="1" x14ac:dyDescent="0.25">
      <c r="A39" s="21"/>
      <c r="B39" s="21"/>
      <c r="C39" s="10" t="s">
        <v>58</v>
      </c>
      <c r="D39" s="10" t="s">
        <v>59</v>
      </c>
      <c r="E39" s="22">
        <v>108</v>
      </c>
      <c r="F39" s="12">
        <v>6</v>
      </c>
      <c r="G39" s="12">
        <v>36</v>
      </c>
      <c r="H39" s="13" t="s">
        <v>46</v>
      </c>
      <c r="I39" s="42"/>
      <c r="J39" s="45"/>
      <c r="K39" s="43">
        <f t="shared" si="1"/>
        <v>0</v>
      </c>
      <c r="L39" s="43"/>
      <c r="M39" s="49">
        <f t="shared" si="2"/>
        <v>0</v>
      </c>
      <c r="N39" s="49">
        <f t="shared" si="3"/>
        <v>0</v>
      </c>
    </row>
    <row r="40" spans="1:14" ht="54.6" customHeight="1" x14ac:dyDescent="0.25">
      <c r="A40" s="21"/>
      <c r="B40" s="21"/>
      <c r="C40" s="10" t="s">
        <v>60</v>
      </c>
      <c r="D40" s="10" t="s">
        <v>61</v>
      </c>
      <c r="E40" s="22">
        <v>168</v>
      </c>
      <c r="F40" s="12">
        <v>6</v>
      </c>
      <c r="G40" s="12">
        <v>36</v>
      </c>
      <c r="H40" s="13" t="s">
        <v>46</v>
      </c>
      <c r="I40" s="42"/>
      <c r="J40" s="45"/>
      <c r="K40" s="43">
        <f t="shared" si="1"/>
        <v>0</v>
      </c>
      <c r="L40" s="43"/>
      <c r="M40" s="49">
        <f t="shared" si="2"/>
        <v>0</v>
      </c>
      <c r="N40" s="49">
        <f t="shared" si="3"/>
        <v>0</v>
      </c>
    </row>
    <row r="41" spans="1:14" ht="50.4" customHeight="1" x14ac:dyDescent="0.25">
      <c r="A41" s="21"/>
      <c r="B41" s="21"/>
      <c r="C41" s="10" t="s">
        <v>62</v>
      </c>
      <c r="D41" s="10" t="s">
        <v>63</v>
      </c>
      <c r="E41" s="22">
        <v>48</v>
      </c>
      <c r="F41" s="12">
        <v>6</v>
      </c>
      <c r="G41" s="12">
        <v>36</v>
      </c>
      <c r="H41" s="13" t="s">
        <v>46</v>
      </c>
      <c r="I41" s="42"/>
      <c r="J41" s="45"/>
      <c r="K41" s="43">
        <f t="shared" si="1"/>
        <v>0</v>
      </c>
      <c r="L41" s="43"/>
      <c r="M41" s="49">
        <f t="shared" si="2"/>
        <v>0</v>
      </c>
      <c r="N41" s="49">
        <f t="shared" si="3"/>
        <v>0</v>
      </c>
    </row>
    <row r="42" spans="1:14" ht="51" customHeight="1" x14ac:dyDescent="0.25">
      <c r="A42" s="21"/>
      <c r="B42" s="21"/>
      <c r="C42" s="10" t="s">
        <v>64</v>
      </c>
      <c r="D42" s="10" t="s">
        <v>65</v>
      </c>
      <c r="E42" s="22">
        <v>120</v>
      </c>
      <c r="F42" s="12">
        <v>6</v>
      </c>
      <c r="G42" s="12">
        <v>36</v>
      </c>
      <c r="H42" s="13" t="s">
        <v>46</v>
      </c>
      <c r="I42" s="42"/>
      <c r="J42" s="45"/>
      <c r="K42" s="43">
        <f t="shared" si="1"/>
        <v>0</v>
      </c>
      <c r="L42" s="43"/>
      <c r="M42" s="49">
        <f t="shared" si="2"/>
        <v>0</v>
      </c>
      <c r="N42" s="49">
        <f t="shared" si="3"/>
        <v>0</v>
      </c>
    </row>
    <row r="43" spans="1:14" ht="54.6" customHeight="1" x14ac:dyDescent="0.25">
      <c r="A43" s="21"/>
      <c r="B43" s="21"/>
      <c r="C43" s="10" t="s">
        <v>66</v>
      </c>
      <c r="D43" s="10" t="s">
        <v>67</v>
      </c>
      <c r="E43" s="22">
        <v>132</v>
      </c>
      <c r="F43" s="12">
        <v>6</v>
      </c>
      <c r="G43" s="12">
        <v>36</v>
      </c>
      <c r="H43" s="13" t="s">
        <v>46</v>
      </c>
      <c r="I43" s="42"/>
      <c r="J43" s="45"/>
      <c r="K43" s="43">
        <f t="shared" si="1"/>
        <v>0</v>
      </c>
      <c r="L43" s="43"/>
      <c r="M43" s="49">
        <f t="shared" si="2"/>
        <v>0</v>
      </c>
      <c r="N43" s="49">
        <f t="shared" si="3"/>
        <v>0</v>
      </c>
    </row>
    <row r="44" spans="1:14" ht="58.2" customHeight="1" x14ac:dyDescent="0.25">
      <c r="A44" s="21"/>
      <c r="B44" s="21"/>
      <c r="C44" s="10" t="s">
        <v>68</v>
      </c>
      <c r="D44" s="10" t="s">
        <v>69</v>
      </c>
      <c r="E44" s="22">
        <v>312</v>
      </c>
      <c r="F44" s="12">
        <v>6</v>
      </c>
      <c r="G44" s="12">
        <v>36</v>
      </c>
      <c r="H44" s="13" t="s">
        <v>46</v>
      </c>
      <c r="I44" s="42"/>
      <c r="J44" s="45"/>
      <c r="K44" s="43">
        <f t="shared" si="1"/>
        <v>0</v>
      </c>
      <c r="L44" s="43"/>
      <c r="M44" s="49">
        <f t="shared" si="2"/>
        <v>0</v>
      </c>
      <c r="N44" s="49">
        <f t="shared" si="3"/>
        <v>0</v>
      </c>
    </row>
    <row r="45" spans="1:14" ht="65.400000000000006" customHeight="1" x14ac:dyDescent="0.25">
      <c r="A45" s="21"/>
      <c r="B45" s="21"/>
      <c r="C45" s="10" t="s">
        <v>70</v>
      </c>
      <c r="D45" s="10" t="s">
        <v>71</v>
      </c>
      <c r="E45" s="22">
        <v>144</v>
      </c>
      <c r="F45" s="12">
        <v>6</v>
      </c>
      <c r="G45" s="12">
        <v>36</v>
      </c>
      <c r="H45" s="13" t="s">
        <v>46</v>
      </c>
      <c r="I45" s="42"/>
      <c r="J45" s="45"/>
      <c r="K45" s="43">
        <f t="shared" si="1"/>
        <v>0</v>
      </c>
      <c r="L45" s="43"/>
      <c r="M45" s="49">
        <f t="shared" si="2"/>
        <v>0</v>
      </c>
      <c r="N45" s="49">
        <f t="shared" si="3"/>
        <v>0</v>
      </c>
    </row>
    <row r="46" spans="1:14" ht="63.6" customHeight="1" x14ac:dyDescent="0.25">
      <c r="A46" s="21"/>
      <c r="B46" s="21"/>
      <c r="C46" s="10" t="s">
        <v>72</v>
      </c>
      <c r="D46" s="10" t="s">
        <v>73</v>
      </c>
      <c r="E46" s="22">
        <v>48</v>
      </c>
      <c r="F46" s="12">
        <v>6</v>
      </c>
      <c r="G46" s="12">
        <v>36</v>
      </c>
      <c r="H46" s="13" t="s">
        <v>46</v>
      </c>
      <c r="I46" s="42"/>
      <c r="J46" s="45"/>
      <c r="K46" s="43">
        <f t="shared" si="1"/>
        <v>0</v>
      </c>
      <c r="L46" s="43"/>
      <c r="M46" s="49">
        <f t="shared" si="2"/>
        <v>0</v>
      </c>
      <c r="N46" s="49">
        <f t="shared" si="3"/>
        <v>0</v>
      </c>
    </row>
    <row r="47" spans="1:14" ht="67.8" customHeight="1" x14ac:dyDescent="0.25">
      <c r="A47" s="21"/>
      <c r="B47" s="21"/>
      <c r="C47" s="10" t="s">
        <v>74</v>
      </c>
      <c r="D47" s="10" t="s">
        <v>75</v>
      </c>
      <c r="E47" s="22">
        <v>168</v>
      </c>
      <c r="F47" s="12">
        <v>6</v>
      </c>
      <c r="G47" s="12">
        <v>36</v>
      </c>
      <c r="H47" s="13" t="s">
        <v>46</v>
      </c>
      <c r="I47" s="42"/>
      <c r="J47" s="45"/>
      <c r="K47" s="43">
        <f t="shared" si="1"/>
        <v>0</v>
      </c>
      <c r="L47" s="43"/>
      <c r="M47" s="49">
        <f t="shared" si="2"/>
        <v>0</v>
      </c>
      <c r="N47" s="49">
        <f t="shared" si="3"/>
        <v>0</v>
      </c>
    </row>
    <row r="48" spans="1:14" ht="72" customHeight="1" x14ac:dyDescent="0.25">
      <c r="A48" s="21"/>
      <c r="B48" s="21"/>
      <c r="C48" s="10" t="s">
        <v>76</v>
      </c>
      <c r="D48" s="10" t="s">
        <v>77</v>
      </c>
      <c r="E48" s="22">
        <v>60</v>
      </c>
      <c r="F48" s="12">
        <v>6</v>
      </c>
      <c r="G48" s="12">
        <v>36</v>
      </c>
      <c r="H48" s="13" t="s">
        <v>46</v>
      </c>
      <c r="I48" s="42"/>
      <c r="J48" s="45"/>
      <c r="K48" s="43">
        <f t="shared" si="1"/>
        <v>0</v>
      </c>
      <c r="L48" s="43"/>
      <c r="M48" s="49">
        <f t="shared" si="2"/>
        <v>0</v>
      </c>
      <c r="N48" s="49">
        <f t="shared" si="3"/>
        <v>0</v>
      </c>
    </row>
    <row r="49" spans="1:14" ht="74.400000000000006" customHeight="1" x14ac:dyDescent="0.25">
      <c r="A49" s="21"/>
      <c r="B49" s="21"/>
      <c r="C49" s="10" t="s">
        <v>78</v>
      </c>
      <c r="D49" s="10" t="s">
        <v>79</v>
      </c>
      <c r="E49" s="22">
        <v>72</v>
      </c>
      <c r="F49" s="12">
        <v>6</v>
      </c>
      <c r="G49" s="12">
        <v>36</v>
      </c>
      <c r="H49" s="13" t="s">
        <v>46</v>
      </c>
      <c r="I49" s="42"/>
      <c r="J49" s="45"/>
      <c r="K49" s="43">
        <f t="shared" si="1"/>
        <v>0</v>
      </c>
      <c r="L49" s="43"/>
      <c r="M49" s="49">
        <f t="shared" si="2"/>
        <v>0</v>
      </c>
      <c r="N49" s="49">
        <f t="shared" si="3"/>
        <v>0</v>
      </c>
    </row>
    <row r="50" spans="1:14" ht="79.2" customHeight="1" x14ac:dyDescent="0.25">
      <c r="A50" s="21"/>
      <c r="B50" s="21"/>
      <c r="C50" s="10" t="s">
        <v>80</v>
      </c>
      <c r="D50" s="10" t="s">
        <v>81</v>
      </c>
      <c r="E50" s="22">
        <v>24</v>
      </c>
      <c r="F50" s="12">
        <v>6</v>
      </c>
      <c r="G50" s="12">
        <v>36</v>
      </c>
      <c r="H50" s="13" t="s">
        <v>46</v>
      </c>
      <c r="I50" s="42"/>
      <c r="J50" s="45"/>
      <c r="K50" s="43">
        <f t="shared" si="1"/>
        <v>0</v>
      </c>
      <c r="L50" s="43"/>
      <c r="M50" s="49">
        <f t="shared" si="2"/>
        <v>0</v>
      </c>
      <c r="N50" s="49">
        <f t="shared" si="3"/>
        <v>0</v>
      </c>
    </row>
    <row r="51" spans="1:14" ht="76.2" customHeight="1" x14ac:dyDescent="0.25">
      <c r="A51" s="21"/>
      <c r="B51" s="21"/>
      <c r="C51" s="10" t="s">
        <v>82</v>
      </c>
      <c r="D51" s="10" t="s">
        <v>83</v>
      </c>
      <c r="E51" s="22">
        <v>36</v>
      </c>
      <c r="F51" s="12">
        <v>6</v>
      </c>
      <c r="G51" s="12">
        <v>36</v>
      </c>
      <c r="H51" s="13" t="s">
        <v>46</v>
      </c>
      <c r="I51" s="42"/>
      <c r="J51" s="45"/>
      <c r="K51" s="43">
        <f t="shared" si="1"/>
        <v>0</v>
      </c>
      <c r="L51" s="43"/>
      <c r="M51" s="49">
        <f t="shared" si="2"/>
        <v>0</v>
      </c>
      <c r="N51" s="49">
        <f t="shared" si="3"/>
        <v>0</v>
      </c>
    </row>
    <row r="52" spans="1:14" ht="12.6" customHeight="1" x14ac:dyDescent="0.25">
      <c r="A52" s="21"/>
      <c r="B52" s="23"/>
      <c r="C52" s="24"/>
      <c r="D52" s="17" t="s">
        <v>84</v>
      </c>
      <c r="E52" s="25"/>
      <c r="F52" s="25"/>
      <c r="G52" s="19"/>
      <c r="H52" s="20"/>
      <c r="I52" s="54"/>
      <c r="J52" s="54"/>
      <c r="K52" s="55"/>
      <c r="L52" s="55"/>
      <c r="M52" s="56"/>
      <c r="N52" s="56"/>
    </row>
    <row r="53" spans="1:14" ht="73.2" customHeight="1" x14ac:dyDescent="0.25">
      <c r="A53" s="21"/>
      <c r="B53" s="21"/>
      <c r="C53" s="10" t="s">
        <v>85</v>
      </c>
      <c r="D53" s="10" t="s">
        <v>86</v>
      </c>
      <c r="E53" s="22">
        <v>228</v>
      </c>
      <c r="F53" s="12">
        <v>6</v>
      </c>
      <c r="G53" s="12">
        <v>36</v>
      </c>
      <c r="H53" s="13" t="s">
        <v>46</v>
      </c>
      <c r="I53" s="42"/>
      <c r="J53" s="45"/>
      <c r="K53" s="43">
        <f t="shared" si="1"/>
        <v>0</v>
      </c>
      <c r="L53" s="43"/>
      <c r="M53" s="49">
        <f t="shared" si="2"/>
        <v>0</v>
      </c>
      <c r="N53" s="49">
        <f t="shared" si="3"/>
        <v>0</v>
      </c>
    </row>
    <row r="54" spans="1:14" ht="83.4" customHeight="1" x14ac:dyDescent="0.25">
      <c r="A54" s="21"/>
      <c r="B54" s="21"/>
      <c r="C54" s="10" t="s">
        <v>87</v>
      </c>
      <c r="D54" s="10" t="s">
        <v>88</v>
      </c>
      <c r="E54" s="22">
        <v>180</v>
      </c>
      <c r="F54" s="12">
        <v>6</v>
      </c>
      <c r="G54" s="12">
        <v>36</v>
      </c>
      <c r="H54" s="13" t="s">
        <v>46</v>
      </c>
      <c r="I54" s="42"/>
      <c r="J54" s="45"/>
      <c r="K54" s="43">
        <f t="shared" si="1"/>
        <v>0</v>
      </c>
      <c r="L54" s="43"/>
      <c r="M54" s="49">
        <f t="shared" si="2"/>
        <v>0</v>
      </c>
      <c r="N54" s="49">
        <f t="shared" si="3"/>
        <v>0</v>
      </c>
    </row>
    <row r="55" spans="1:14" ht="81" customHeight="1" x14ac:dyDescent="0.25">
      <c r="A55" s="21"/>
      <c r="B55" s="21"/>
      <c r="C55" s="10" t="s">
        <v>89</v>
      </c>
      <c r="D55" s="10" t="s">
        <v>90</v>
      </c>
      <c r="E55" s="22">
        <v>60</v>
      </c>
      <c r="F55" s="12">
        <v>6</v>
      </c>
      <c r="G55" s="12">
        <v>36</v>
      </c>
      <c r="H55" s="13" t="s">
        <v>46</v>
      </c>
      <c r="I55" s="42"/>
      <c r="J55" s="45"/>
      <c r="K55" s="43">
        <f t="shared" si="1"/>
        <v>0</v>
      </c>
      <c r="L55" s="43"/>
      <c r="M55" s="49">
        <f t="shared" si="2"/>
        <v>0</v>
      </c>
      <c r="N55" s="49">
        <f t="shared" si="3"/>
        <v>0</v>
      </c>
    </row>
    <row r="56" spans="1:14" ht="72" customHeight="1" x14ac:dyDescent="0.25">
      <c r="A56" s="21"/>
      <c r="B56" s="21"/>
      <c r="C56" s="10" t="s">
        <v>91</v>
      </c>
      <c r="D56" s="10" t="s">
        <v>92</v>
      </c>
      <c r="E56" s="22">
        <v>144</v>
      </c>
      <c r="F56" s="12">
        <v>6</v>
      </c>
      <c r="G56" s="12">
        <v>36</v>
      </c>
      <c r="H56" s="13" t="s">
        <v>46</v>
      </c>
      <c r="I56" s="42"/>
      <c r="J56" s="45"/>
      <c r="K56" s="43">
        <f t="shared" si="1"/>
        <v>0</v>
      </c>
      <c r="L56" s="43"/>
      <c r="M56" s="49">
        <f t="shared" si="2"/>
        <v>0</v>
      </c>
      <c r="N56" s="49">
        <f t="shared" si="3"/>
        <v>0</v>
      </c>
    </row>
    <row r="57" spans="1:14" ht="70.8" customHeight="1" x14ac:dyDescent="0.25">
      <c r="A57" s="21"/>
      <c r="B57" s="21"/>
      <c r="C57" s="10" t="s">
        <v>93</v>
      </c>
      <c r="D57" s="10" t="s">
        <v>94</v>
      </c>
      <c r="E57" s="22">
        <v>24</v>
      </c>
      <c r="F57" s="12">
        <v>6</v>
      </c>
      <c r="G57" s="12">
        <v>36</v>
      </c>
      <c r="H57" s="13" t="s">
        <v>46</v>
      </c>
      <c r="I57" s="42"/>
      <c r="J57" s="45"/>
      <c r="K57" s="43">
        <f t="shared" si="1"/>
        <v>0</v>
      </c>
      <c r="L57" s="43"/>
      <c r="M57" s="49">
        <f t="shared" si="2"/>
        <v>0</v>
      </c>
      <c r="N57" s="49">
        <f t="shared" si="3"/>
        <v>0</v>
      </c>
    </row>
    <row r="58" spans="1:14" ht="74.400000000000006" customHeight="1" x14ac:dyDescent="0.25">
      <c r="A58" s="21"/>
      <c r="B58" s="21"/>
      <c r="C58" s="10" t="s">
        <v>95</v>
      </c>
      <c r="D58" s="10" t="s">
        <v>96</v>
      </c>
      <c r="E58" s="22">
        <v>24</v>
      </c>
      <c r="F58" s="12">
        <v>6</v>
      </c>
      <c r="G58" s="12">
        <v>36</v>
      </c>
      <c r="H58" s="13" t="s">
        <v>46</v>
      </c>
      <c r="I58" s="42"/>
      <c r="J58" s="45"/>
      <c r="K58" s="43">
        <f t="shared" si="1"/>
        <v>0</v>
      </c>
      <c r="L58" s="43"/>
      <c r="M58" s="49">
        <f t="shared" si="2"/>
        <v>0</v>
      </c>
      <c r="N58" s="49">
        <f t="shared" si="3"/>
        <v>0</v>
      </c>
    </row>
    <row r="59" spans="1:14" ht="82.8" customHeight="1" x14ac:dyDescent="0.25">
      <c r="A59" s="21"/>
      <c r="B59" s="21"/>
      <c r="C59" s="10" t="s">
        <v>97</v>
      </c>
      <c r="D59" s="10" t="s">
        <v>98</v>
      </c>
      <c r="E59" s="22">
        <v>204</v>
      </c>
      <c r="F59" s="12">
        <v>6</v>
      </c>
      <c r="G59" s="12">
        <v>36</v>
      </c>
      <c r="H59" s="13" t="s">
        <v>46</v>
      </c>
      <c r="I59" s="42"/>
      <c r="J59" s="45"/>
      <c r="K59" s="43">
        <f t="shared" si="1"/>
        <v>0</v>
      </c>
      <c r="L59" s="43"/>
      <c r="M59" s="49">
        <f t="shared" si="2"/>
        <v>0</v>
      </c>
      <c r="N59" s="49">
        <f t="shared" si="3"/>
        <v>0</v>
      </c>
    </row>
    <row r="60" spans="1:14" ht="65.400000000000006" customHeight="1" x14ac:dyDescent="0.25">
      <c r="A60" s="21"/>
      <c r="B60" s="21"/>
      <c r="C60" s="10" t="s">
        <v>99</v>
      </c>
      <c r="D60" s="10" t="s">
        <v>100</v>
      </c>
      <c r="E60" s="22">
        <v>48</v>
      </c>
      <c r="F60" s="12">
        <v>6</v>
      </c>
      <c r="G60" s="12">
        <v>36</v>
      </c>
      <c r="H60" s="13" t="s">
        <v>46</v>
      </c>
      <c r="I60" s="42"/>
      <c r="J60" s="45"/>
      <c r="K60" s="43">
        <f t="shared" si="1"/>
        <v>0</v>
      </c>
      <c r="L60" s="43"/>
      <c r="M60" s="49">
        <f t="shared" si="2"/>
        <v>0</v>
      </c>
      <c r="N60" s="49">
        <f t="shared" si="3"/>
        <v>0</v>
      </c>
    </row>
    <row r="61" spans="1:14" ht="78.599999999999994" customHeight="1" x14ac:dyDescent="0.25">
      <c r="A61" s="21"/>
      <c r="B61" s="21"/>
      <c r="C61" s="10" t="s">
        <v>101</v>
      </c>
      <c r="D61" s="10" t="s">
        <v>102</v>
      </c>
      <c r="E61" s="22">
        <v>72</v>
      </c>
      <c r="F61" s="12">
        <v>6</v>
      </c>
      <c r="G61" s="12">
        <v>36</v>
      </c>
      <c r="H61" s="13" t="s">
        <v>46</v>
      </c>
      <c r="I61" s="42"/>
      <c r="J61" s="45"/>
      <c r="K61" s="43">
        <f t="shared" si="1"/>
        <v>0</v>
      </c>
      <c r="L61" s="43"/>
      <c r="M61" s="49">
        <f t="shared" si="2"/>
        <v>0</v>
      </c>
      <c r="N61" s="49">
        <f t="shared" si="3"/>
        <v>0</v>
      </c>
    </row>
    <row r="62" spans="1:14" ht="12.6" customHeight="1" x14ac:dyDescent="0.25">
      <c r="A62" s="21"/>
      <c r="B62" s="23"/>
      <c r="C62" s="24"/>
      <c r="D62" s="17" t="s">
        <v>103</v>
      </c>
      <c r="E62" s="25"/>
      <c r="F62" s="25"/>
      <c r="G62" s="19"/>
      <c r="H62" s="20"/>
      <c r="I62" s="54"/>
      <c r="J62" s="54"/>
      <c r="K62" s="55"/>
      <c r="L62" s="55"/>
      <c r="M62" s="56"/>
      <c r="N62" s="56"/>
    </row>
    <row r="63" spans="1:14" ht="68.400000000000006" customHeight="1" x14ac:dyDescent="0.25">
      <c r="A63" s="21"/>
      <c r="B63" s="21"/>
      <c r="C63" s="10" t="s">
        <v>104</v>
      </c>
      <c r="D63" s="10" t="s">
        <v>105</v>
      </c>
      <c r="E63" s="22">
        <v>228</v>
      </c>
      <c r="F63" s="12">
        <v>2</v>
      </c>
      <c r="G63" s="12">
        <v>12</v>
      </c>
      <c r="H63" s="13" t="s">
        <v>46</v>
      </c>
      <c r="I63" s="42"/>
      <c r="J63" s="45"/>
      <c r="K63" s="43">
        <f t="shared" si="1"/>
        <v>0</v>
      </c>
      <c r="L63" s="43"/>
      <c r="M63" s="49">
        <f t="shared" si="2"/>
        <v>0</v>
      </c>
      <c r="N63" s="49">
        <f t="shared" si="3"/>
        <v>0</v>
      </c>
    </row>
    <row r="64" spans="1:14" ht="57.6" customHeight="1" x14ac:dyDescent="0.25">
      <c r="A64" s="21"/>
      <c r="B64" s="21"/>
      <c r="C64" s="10" t="s">
        <v>106</v>
      </c>
      <c r="D64" s="10" t="s">
        <v>107</v>
      </c>
      <c r="E64" s="22">
        <v>108</v>
      </c>
      <c r="F64" s="12">
        <v>9</v>
      </c>
      <c r="G64" s="12">
        <v>18</v>
      </c>
      <c r="H64" s="13" t="s">
        <v>108</v>
      </c>
      <c r="I64" s="42"/>
      <c r="J64" s="45"/>
      <c r="K64" s="43">
        <f t="shared" si="1"/>
        <v>0</v>
      </c>
      <c r="L64" s="43"/>
      <c r="M64" s="49">
        <f t="shared" si="2"/>
        <v>0</v>
      </c>
      <c r="N64" s="49">
        <f t="shared" si="3"/>
        <v>0</v>
      </c>
    </row>
    <row r="65" spans="1:14" ht="12.6" customHeight="1" x14ac:dyDescent="0.25">
      <c r="A65" s="21"/>
      <c r="B65" s="23"/>
      <c r="C65" s="24"/>
      <c r="D65" s="17" t="s">
        <v>109</v>
      </c>
      <c r="E65" s="25"/>
      <c r="F65" s="25"/>
      <c r="G65" s="19"/>
      <c r="H65" s="20"/>
      <c r="I65" s="54"/>
      <c r="J65" s="54"/>
      <c r="K65" s="55"/>
      <c r="L65" s="55"/>
      <c r="M65" s="56"/>
      <c r="N65" s="56"/>
    </row>
    <row r="66" spans="1:14" ht="58.2" customHeight="1" x14ac:dyDescent="0.25">
      <c r="A66" s="21"/>
      <c r="B66" s="21"/>
      <c r="C66" s="10" t="s">
        <v>110</v>
      </c>
      <c r="D66" s="10" t="s">
        <v>111</v>
      </c>
      <c r="E66" s="22">
        <v>12</v>
      </c>
      <c r="F66" s="12">
        <v>6</v>
      </c>
      <c r="G66" s="12">
        <v>36</v>
      </c>
      <c r="H66" s="13" t="s">
        <v>46</v>
      </c>
      <c r="I66" s="42"/>
      <c r="J66" s="45"/>
      <c r="K66" s="43">
        <f t="shared" si="1"/>
        <v>0</v>
      </c>
      <c r="L66" s="43"/>
      <c r="M66" s="49">
        <f t="shared" si="2"/>
        <v>0</v>
      </c>
      <c r="N66" s="49">
        <f t="shared" si="3"/>
        <v>0</v>
      </c>
    </row>
    <row r="67" spans="1:14" ht="57.6" customHeight="1" x14ac:dyDescent="0.25">
      <c r="A67" s="21"/>
      <c r="B67" s="21"/>
      <c r="C67" s="10" t="s">
        <v>112</v>
      </c>
      <c r="D67" s="10" t="s">
        <v>113</v>
      </c>
      <c r="E67" s="22">
        <v>168</v>
      </c>
      <c r="F67" s="12">
        <v>6</v>
      </c>
      <c r="G67" s="12">
        <v>36</v>
      </c>
      <c r="H67" s="13" t="s">
        <v>46</v>
      </c>
      <c r="I67" s="42"/>
      <c r="J67" s="45"/>
      <c r="K67" s="43">
        <f t="shared" si="1"/>
        <v>0</v>
      </c>
      <c r="L67" s="43"/>
      <c r="M67" s="49">
        <f t="shared" si="2"/>
        <v>0</v>
      </c>
      <c r="N67" s="49">
        <f t="shared" si="3"/>
        <v>0</v>
      </c>
    </row>
    <row r="68" spans="1:14" ht="65.400000000000006" customHeight="1" x14ac:dyDescent="0.25">
      <c r="A68" s="21"/>
      <c r="B68" s="21"/>
      <c r="C68" s="10" t="s">
        <v>114</v>
      </c>
      <c r="D68" s="10" t="s">
        <v>115</v>
      </c>
      <c r="E68" s="22">
        <v>48</v>
      </c>
      <c r="F68" s="12">
        <v>6</v>
      </c>
      <c r="G68" s="12">
        <v>36</v>
      </c>
      <c r="H68" s="13" t="s">
        <v>46</v>
      </c>
      <c r="I68" s="42"/>
      <c r="J68" s="45"/>
      <c r="K68" s="43">
        <f t="shared" si="1"/>
        <v>0</v>
      </c>
      <c r="L68" s="43"/>
      <c r="M68" s="49">
        <f t="shared" si="2"/>
        <v>0</v>
      </c>
      <c r="N68" s="49">
        <f t="shared" si="3"/>
        <v>0</v>
      </c>
    </row>
    <row r="69" spans="1:14" ht="55.8" customHeight="1" x14ac:dyDescent="0.25">
      <c r="A69" s="21"/>
      <c r="B69" s="21"/>
      <c r="C69" s="10" t="s">
        <v>116</v>
      </c>
      <c r="D69" s="10" t="s">
        <v>117</v>
      </c>
      <c r="E69" s="22">
        <v>24</v>
      </c>
      <c r="F69" s="12">
        <v>6</v>
      </c>
      <c r="G69" s="12">
        <v>36</v>
      </c>
      <c r="H69" s="13" t="s">
        <v>46</v>
      </c>
      <c r="I69" s="42"/>
      <c r="J69" s="45"/>
      <c r="K69" s="43">
        <f t="shared" si="1"/>
        <v>0</v>
      </c>
      <c r="L69" s="43"/>
      <c r="M69" s="49">
        <f t="shared" si="2"/>
        <v>0</v>
      </c>
      <c r="N69" s="49">
        <f t="shared" si="3"/>
        <v>0</v>
      </c>
    </row>
    <row r="70" spans="1:14" ht="61.8" customHeight="1" x14ac:dyDescent="0.25">
      <c r="A70" s="21"/>
      <c r="B70" s="21"/>
      <c r="C70" s="10" t="s">
        <v>118</v>
      </c>
      <c r="D70" s="10" t="s">
        <v>119</v>
      </c>
      <c r="E70" s="22">
        <v>24</v>
      </c>
      <c r="F70" s="12">
        <v>6</v>
      </c>
      <c r="G70" s="12">
        <v>36</v>
      </c>
      <c r="H70" s="13" t="s">
        <v>46</v>
      </c>
      <c r="I70" s="42"/>
      <c r="J70" s="45"/>
      <c r="K70" s="43">
        <f t="shared" si="1"/>
        <v>0</v>
      </c>
      <c r="L70" s="43"/>
      <c r="M70" s="49">
        <f t="shared" si="2"/>
        <v>0</v>
      </c>
      <c r="N70" s="49">
        <f t="shared" si="3"/>
        <v>0</v>
      </c>
    </row>
    <row r="71" spans="1:14" x14ac:dyDescent="0.25">
      <c r="A71" s="21"/>
      <c r="B71" s="21"/>
      <c r="C71" s="10"/>
      <c r="D71" s="10"/>
      <c r="E71" s="22"/>
      <c r="F71" s="12"/>
      <c r="G71" s="12"/>
      <c r="H71" s="13"/>
      <c r="I71" s="42"/>
      <c r="J71" s="45"/>
      <c r="K71" s="43">
        <f t="shared" si="1"/>
        <v>0</v>
      </c>
      <c r="L71" s="43"/>
      <c r="M71" s="49">
        <f t="shared" si="2"/>
        <v>0</v>
      </c>
      <c r="N71" s="49">
        <f t="shared" si="3"/>
        <v>0</v>
      </c>
    </row>
    <row r="72" spans="1:14" ht="12.6" customHeight="1" x14ac:dyDescent="0.25">
      <c r="A72" s="21"/>
      <c r="B72" s="23"/>
      <c r="C72" s="24"/>
      <c r="D72" s="61" t="s">
        <v>120</v>
      </c>
      <c r="E72" s="25"/>
      <c r="F72" s="25"/>
      <c r="G72" s="19"/>
      <c r="H72" s="20"/>
      <c r="I72" s="54"/>
      <c r="J72" s="54"/>
      <c r="K72" s="55"/>
      <c r="L72" s="55"/>
      <c r="M72" s="56"/>
      <c r="N72" s="56"/>
    </row>
    <row r="73" spans="1:14" ht="69" customHeight="1" x14ac:dyDescent="0.25">
      <c r="A73" s="21"/>
      <c r="B73" s="21"/>
      <c r="C73" s="10" t="s">
        <v>121</v>
      </c>
      <c r="D73" s="10" t="s">
        <v>122</v>
      </c>
      <c r="E73" s="22">
        <v>420</v>
      </c>
      <c r="F73" s="12"/>
      <c r="G73" s="12">
        <v>20</v>
      </c>
      <c r="H73" s="13"/>
      <c r="I73" s="42"/>
      <c r="J73" s="45"/>
      <c r="K73" s="43">
        <f t="shared" si="1"/>
        <v>0</v>
      </c>
      <c r="L73" s="43"/>
      <c r="M73" s="49">
        <f t="shared" si="2"/>
        <v>0</v>
      </c>
      <c r="N73" s="49">
        <f t="shared" si="3"/>
        <v>0</v>
      </c>
    </row>
    <row r="74" spans="1:14" ht="70.2" customHeight="1" x14ac:dyDescent="0.25">
      <c r="A74" s="21"/>
      <c r="B74" s="21"/>
      <c r="C74" s="10" t="s">
        <v>123</v>
      </c>
      <c r="D74" s="10" t="s">
        <v>124</v>
      </c>
      <c r="E74" s="22">
        <v>372</v>
      </c>
      <c r="F74" s="12"/>
      <c r="G74" s="12">
        <v>20</v>
      </c>
      <c r="H74" s="13"/>
      <c r="I74" s="42"/>
      <c r="J74" s="45"/>
      <c r="K74" s="43">
        <f t="shared" si="1"/>
        <v>0</v>
      </c>
      <c r="L74" s="43"/>
      <c r="M74" s="49">
        <f t="shared" si="2"/>
        <v>0</v>
      </c>
      <c r="N74" s="49">
        <f t="shared" si="3"/>
        <v>0</v>
      </c>
    </row>
    <row r="75" spans="1:14" ht="61.8" customHeight="1" x14ac:dyDescent="0.25">
      <c r="A75" s="21"/>
      <c r="B75" s="21"/>
      <c r="C75" s="10" t="s">
        <v>125</v>
      </c>
      <c r="D75" s="10" t="s">
        <v>126</v>
      </c>
      <c r="E75" s="22">
        <v>408</v>
      </c>
      <c r="F75" s="12"/>
      <c r="G75" s="12">
        <v>20</v>
      </c>
      <c r="H75" s="13"/>
      <c r="I75" s="42"/>
      <c r="J75" s="45"/>
      <c r="K75" s="43">
        <f t="shared" si="1"/>
        <v>0</v>
      </c>
      <c r="L75" s="43"/>
      <c r="M75" s="49">
        <f t="shared" si="2"/>
        <v>0</v>
      </c>
      <c r="N75" s="49">
        <f t="shared" si="3"/>
        <v>0</v>
      </c>
    </row>
    <row r="76" spans="1:14" ht="74.400000000000006" customHeight="1" x14ac:dyDescent="0.25">
      <c r="A76" s="21"/>
      <c r="B76" s="21"/>
      <c r="C76" s="10" t="s">
        <v>127</v>
      </c>
      <c r="D76" s="10" t="s">
        <v>128</v>
      </c>
      <c r="E76" s="22">
        <v>24</v>
      </c>
      <c r="F76" s="12"/>
      <c r="G76" s="12">
        <v>20</v>
      </c>
      <c r="H76" s="13"/>
      <c r="I76" s="42"/>
      <c r="J76" s="45"/>
      <c r="K76" s="43">
        <f t="shared" si="1"/>
        <v>0</v>
      </c>
      <c r="L76" s="43"/>
      <c r="M76" s="49">
        <f t="shared" si="2"/>
        <v>0</v>
      </c>
      <c r="N76" s="49">
        <f t="shared" si="3"/>
        <v>0</v>
      </c>
    </row>
    <row r="77" spans="1:14" ht="75.599999999999994" customHeight="1" x14ac:dyDescent="0.25">
      <c r="A77" s="21"/>
      <c r="B77" s="21"/>
      <c r="C77" s="10" t="s">
        <v>129</v>
      </c>
      <c r="D77" s="10" t="s">
        <v>130</v>
      </c>
      <c r="E77" s="22">
        <v>672</v>
      </c>
      <c r="F77" s="12"/>
      <c r="G77" s="12">
        <v>20</v>
      </c>
      <c r="H77" s="13"/>
      <c r="I77" s="42"/>
      <c r="J77" s="45"/>
      <c r="K77" s="43">
        <f t="shared" ref="K77:K117" si="4">I77*G77</f>
        <v>0</v>
      </c>
      <c r="L77" s="43"/>
      <c r="M77" s="49">
        <f t="shared" ref="M77:M117" si="5">K77*0.75</f>
        <v>0</v>
      </c>
      <c r="N77" s="49">
        <f t="shared" ref="N77:N117" si="6">K77*0.5</f>
        <v>0</v>
      </c>
    </row>
    <row r="78" spans="1:14" ht="70.8" customHeight="1" x14ac:dyDescent="0.25">
      <c r="A78" s="21"/>
      <c r="B78" s="21"/>
      <c r="C78" s="10" t="s">
        <v>131</v>
      </c>
      <c r="D78" s="10" t="s">
        <v>132</v>
      </c>
      <c r="E78" s="22">
        <v>36</v>
      </c>
      <c r="F78" s="12"/>
      <c r="G78" s="12">
        <v>20</v>
      </c>
      <c r="H78" s="13"/>
      <c r="I78" s="42"/>
      <c r="J78" s="45"/>
      <c r="K78" s="43">
        <f t="shared" si="4"/>
        <v>0</v>
      </c>
      <c r="L78" s="43"/>
      <c r="M78" s="49">
        <f t="shared" si="5"/>
        <v>0</v>
      </c>
      <c r="N78" s="49">
        <f t="shared" si="6"/>
        <v>0</v>
      </c>
    </row>
    <row r="79" spans="1:14" ht="79.2" customHeight="1" x14ac:dyDescent="0.25">
      <c r="A79" s="21"/>
      <c r="B79" s="21"/>
      <c r="C79" s="10" t="s">
        <v>133</v>
      </c>
      <c r="D79" s="10" t="s">
        <v>134</v>
      </c>
      <c r="E79" s="22">
        <v>72</v>
      </c>
      <c r="F79" s="12"/>
      <c r="G79" s="12">
        <v>20</v>
      </c>
      <c r="H79" s="13"/>
      <c r="I79" s="42"/>
      <c r="J79" s="45"/>
      <c r="K79" s="43">
        <f t="shared" si="4"/>
        <v>0</v>
      </c>
      <c r="L79" s="43"/>
      <c r="M79" s="49">
        <f t="shared" si="5"/>
        <v>0</v>
      </c>
      <c r="N79" s="49">
        <f t="shared" si="6"/>
        <v>0</v>
      </c>
    </row>
    <row r="80" spans="1:14" ht="59.4" customHeight="1" x14ac:dyDescent="0.25">
      <c r="A80" s="21"/>
      <c r="B80" s="21"/>
      <c r="C80" s="10" t="s">
        <v>135</v>
      </c>
      <c r="D80" s="10" t="s">
        <v>136</v>
      </c>
      <c r="E80" s="22">
        <v>72</v>
      </c>
      <c r="F80" s="12"/>
      <c r="G80" s="12">
        <v>20</v>
      </c>
      <c r="H80" s="13"/>
      <c r="I80" s="42"/>
      <c r="J80" s="45"/>
      <c r="K80" s="43">
        <f t="shared" si="4"/>
        <v>0</v>
      </c>
      <c r="L80" s="43"/>
      <c r="M80" s="49">
        <f t="shared" si="5"/>
        <v>0</v>
      </c>
      <c r="N80" s="49">
        <f t="shared" si="6"/>
        <v>0</v>
      </c>
    </row>
    <row r="81" spans="1:14" ht="64.8" customHeight="1" x14ac:dyDescent="0.25">
      <c r="A81" s="21"/>
      <c r="B81" s="21"/>
      <c r="C81" s="10" t="s">
        <v>137</v>
      </c>
      <c r="D81" s="10" t="s">
        <v>138</v>
      </c>
      <c r="E81" s="22">
        <v>36</v>
      </c>
      <c r="F81" s="12"/>
      <c r="G81" s="12">
        <v>20</v>
      </c>
      <c r="H81" s="13"/>
      <c r="I81" s="42"/>
      <c r="J81" s="45"/>
      <c r="K81" s="43">
        <f t="shared" si="4"/>
        <v>0</v>
      </c>
      <c r="L81" s="43"/>
      <c r="M81" s="49">
        <f t="shared" si="5"/>
        <v>0</v>
      </c>
      <c r="N81" s="49">
        <f t="shared" si="6"/>
        <v>0</v>
      </c>
    </row>
    <row r="82" spans="1:14" ht="56.4" customHeight="1" x14ac:dyDescent="0.25">
      <c r="A82" s="21"/>
      <c r="B82" s="21"/>
      <c r="C82" s="10" t="s">
        <v>139</v>
      </c>
      <c r="D82" s="10" t="s">
        <v>140</v>
      </c>
      <c r="E82" s="22">
        <v>168</v>
      </c>
      <c r="F82" s="12"/>
      <c r="G82" s="12">
        <v>20</v>
      </c>
      <c r="H82" s="13"/>
      <c r="I82" s="42"/>
      <c r="J82" s="45"/>
      <c r="K82" s="43">
        <f t="shared" si="4"/>
        <v>0</v>
      </c>
      <c r="L82" s="43"/>
      <c r="M82" s="49">
        <f t="shared" si="5"/>
        <v>0</v>
      </c>
      <c r="N82" s="49">
        <f t="shared" si="6"/>
        <v>0</v>
      </c>
    </row>
    <row r="83" spans="1:14" ht="57.6" customHeight="1" x14ac:dyDescent="0.25">
      <c r="A83" s="21"/>
      <c r="B83" s="21"/>
      <c r="C83" s="10" t="s">
        <v>141</v>
      </c>
      <c r="D83" s="10" t="s">
        <v>142</v>
      </c>
      <c r="E83" s="22">
        <v>96</v>
      </c>
      <c r="F83" s="12"/>
      <c r="G83" s="12">
        <v>20</v>
      </c>
      <c r="H83" s="13"/>
      <c r="I83" s="42"/>
      <c r="J83" s="45"/>
      <c r="K83" s="43">
        <f t="shared" si="4"/>
        <v>0</v>
      </c>
      <c r="L83" s="43"/>
      <c r="M83" s="49">
        <f t="shared" si="5"/>
        <v>0</v>
      </c>
      <c r="N83" s="49">
        <f t="shared" si="6"/>
        <v>0</v>
      </c>
    </row>
    <row r="84" spans="1:14" ht="63" customHeight="1" x14ac:dyDescent="0.25">
      <c r="A84" s="21"/>
      <c r="B84" s="21"/>
      <c r="C84" s="10" t="s">
        <v>143</v>
      </c>
      <c r="D84" s="10" t="s">
        <v>144</v>
      </c>
      <c r="E84" s="22">
        <v>36</v>
      </c>
      <c r="F84" s="12"/>
      <c r="G84" s="12">
        <v>20</v>
      </c>
      <c r="H84" s="13"/>
      <c r="I84" s="42"/>
      <c r="J84" s="45"/>
      <c r="K84" s="43">
        <f t="shared" si="4"/>
        <v>0</v>
      </c>
      <c r="L84" s="43"/>
      <c r="M84" s="49">
        <f t="shared" si="5"/>
        <v>0</v>
      </c>
      <c r="N84" s="49">
        <f t="shared" si="6"/>
        <v>0</v>
      </c>
    </row>
    <row r="85" spans="1:14" ht="68.400000000000006" customHeight="1" x14ac:dyDescent="0.25">
      <c r="A85" s="21"/>
      <c r="B85" s="21"/>
      <c r="C85" s="10" t="s">
        <v>145</v>
      </c>
      <c r="D85" s="10" t="s">
        <v>146</v>
      </c>
      <c r="E85" s="22">
        <v>24</v>
      </c>
      <c r="F85" s="12"/>
      <c r="G85" s="12">
        <v>20</v>
      </c>
      <c r="H85" s="13"/>
      <c r="I85" s="42"/>
      <c r="J85" s="45"/>
      <c r="K85" s="43">
        <f t="shared" si="4"/>
        <v>0</v>
      </c>
      <c r="L85" s="43"/>
      <c r="M85" s="49">
        <f t="shared" si="5"/>
        <v>0</v>
      </c>
      <c r="N85" s="49">
        <f t="shared" si="6"/>
        <v>0</v>
      </c>
    </row>
    <row r="86" spans="1:14" ht="63" customHeight="1" x14ac:dyDescent="0.25">
      <c r="A86" s="21"/>
      <c r="B86" s="21"/>
      <c r="C86" s="10" t="s">
        <v>147</v>
      </c>
      <c r="D86" s="10" t="s">
        <v>148</v>
      </c>
      <c r="E86" s="22">
        <v>24</v>
      </c>
      <c r="F86" s="12"/>
      <c r="G86" s="12">
        <v>20</v>
      </c>
      <c r="H86" s="13"/>
      <c r="I86" s="42"/>
      <c r="J86" s="45"/>
      <c r="K86" s="43">
        <f t="shared" si="4"/>
        <v>0</v>
      </c>
      <c r="L86" s="43"/>
      <c r="M86" s="49">
        <f t="shared" si="5"/>
        <v>0</v>
      </c>
      <c r="N86" s="49">
        <f t="shared" si="6"/>
        <v>0</v>
      </c>
    </row>
    <row r="87" spans="1:14" ht="70.8" customHeight="1" x14ac:dyDescent="0.25">
      <c r="A87" s="21"/>
      <c r="B87" s="21"/>
      <c r="C87" s="10" t="s">
        <v>149</v>
      </c>
      <c r="D87" s="10" t="s">
        <v>150</v>
      </c>
      <c r="E87" s="22">
        <v>84</v>
      </c>
      <c r="F87" s="12"/>
      <c r="G87" s="12">
        <v>20</v>
      </c>
      <c r="H87" s="13"/>
      <c r="I87" s="42"/>
      <c r="J87" s="45"/>
      <c r="K87" s="43">
        <f t="shared" si="4"/>
        <v>0</v>
      </c>
      <c r="L87" s="43"/>
      <c r="M87" s="49">
        <f t="shared" si="5"/>
        <v>0</v>
      </c>
      <c r="N87" s="49">
        <f t="shared" si="6"/>
        <v>0</v>
      </c>
    </row>
    <row r="88" spans="1:14" ht="78.599999999999994" customHeight="1" x14ac:dyDescent="0.25">
      <c r="A88" s="21"/>
      <c r="B88" s="21"/>
      <c r="C88" s="10" t="s">
        <v>151</v>
      </c>
      <c r="D88" s="10" t="s">
        <v>152</v>
      </c>
      <c r="E88" s="22">
        <v>132</v>
      </c>
      <c r="F88" s="12"/>
      <c r="G88" s="12">
        <v>20</v>
      </c>
      <c r="H88" s="13"/>
      <c r="I88" s="42"/>
      <c r="J88" s="45"/>
      <c r="K88" s="43">
        <f t="shared" si="4"/>
        <v>0</v>
      </c>
      <c r="L88" s="43"/>
      <c r="M88" s="49">
        <f t="shared" si="5"/>
        <v>0</v>
      </c>
      <c r="N88" s="49">
        <f t="shared" si="6"/>
        <v>0</v>
      </c>
    </row>
    <row r="89" spans="1:14" ht="80.400000000000006" customHeight="1" x14ac:dyDescent="0.25">
      <c r="A89" s="21"/>
      <c r="B89" s="21"/>
      <c r="C89" s="10" t="s">
        <v>153</v>
      </c>
      <c r="D89" s="10" t="s">
        <v>154</v>
      </c>
      <c r="E89" s="22">
        <v>180</v>
      </c>
      <c r="F89" s="12"/>
      <c r="G89" s="12">
        <v>20</v>
      </c>
      <c r="H89" s="13"/>
      <c r="I89" s="42"/>
      <c r="J89" s="45"/>
      <c r="K89" s="43">
        <f t="shared" si="4"/>
        <v>0</v>
      </c>
      <c r="L89" s="43"/>
      <c r="M89" s="49">
        <f t="shared" si="5"/>
        <v>0</v>
      </c>
      <c r="N89" s="49">
        <f t="shared" si="6"/>
        <v>0</v>
      </c>
    </row>
    <row r="90" spans="1:14" ht="73.8" customHeight="1" x14ac:dyDescent="0.25">
      <c r="A90" s="21"/>
      <c r="B90" s="21"/>
      <c r="C90" s="10" t="s">
        <v>155</v>
      </c>
      <c r="D90" s="10" t="s">
        <v>156</v>
      </c>
      <c r="E90" s="22">
        <v>12</v>
      </c>
      <c r="F90" s="28"/>
      <c r="G90" s="12">
        <v>20</v>
      </c>
      <c r="H90" s="13"/>
      <c r="I90" s="42"/>
      <c r="J90" s="45"/>
      <c r="K90" s="43">
        <f t="shared" si="4"/>
        <v>0</v>
      </c>
      <c r="L90" s="43"/>
      <c r="M90" s="49">
        <f t="shared" si="5"/>
        <v>0</v>
      </c>
      <c r="N90" s="49">
        <f t="shared" si="6"/>
        <v>0</v>
      </c>
    </row>
    <row r="91" spans="1:14" ht="67.8" customHeight="1" x14ac:dyDescent="0.25">
      <c r="A91" s="21"/>
      <c r="B91" s="21"/>
      <c r="C91" s="10" t="s">
        <v>157</v>
      </c>
      <c r="D91" s="10" t="s">
        <v>158</v>
      </c>
      <c r="E91" s="22">
        <v>168</v>
      </c>
      <c r="F91" s="28"/>
      <c r="G91" s="12">
        <v>20</v>
      </c>
      <c r="H91" s="13"/>
      <c r="I91" s="42"/>
      <c r="J91" s="45"/>
      <c r="K91" s="43">
        <f t="shared" si="4"/>
        <v>0</v>
      </c>
      <c r="L91" s="43"/>
      <c r="M91" s="49">
        <f t="shared" si="5"/>
        <v>0</v>
      </c>
      <c r="N91" s="49">
        <f t="shared" si="6"/>
        <v>0</v>
      </c>
    </row>
    <row r="92" spans="1:14" x14ac:dyDescent="0.25">
      <c r="A92" s="21"/>
      <c r="B92" s="21"/>
      <c r="C92" s="10"/>
      <c r="D92" s="10"/>
      <c r="E92" s="22"/>
      <c r="F92" s="12"/>
      <c r="G92" s="12"/>
      <c r="H92" s="13"/>
      <c r="I92" s="42"/>
      <c r="J92" s="45"/>
      <c r="K92" s="43">
        <f t="shared" si="4"/>
        <v>0</v>
      </c>
      <c r="L92" s="43"/>
      <c r="M92" s="49">
        <f t="shared" si="5"/>
        <v>0</v>
      </c>
      <c r="N92" s="49">
        <f t="shared" si="6"/>
        <v>0</v>
      </c>
    </row>
    <row r="93" spans="1:14" ht="12.6" customHeight="1" x14ac:dyDescent="0.25">
      <c r="A93" s="21"/>
      <c r="B93" s="23"/>
      <c r="C93" s="24"/>
      <c r="D93" s="62" t="s">
        <v>159</v>
      </c>
      <c r="E93" s="25"/>
      <c r="F93" s="25"/>
      <c r="G93" s="19"/>
      <c r="H93" s="20"/>
      <c r="I93" s="54"/>
      <c r="J93" s="54"/>
      <c r="K93" s="55"/>
      <c r="L93" s="55"/>
      <c r="M93" s="56"/>
      <c r="N93" s="56"/>
    </row>
    <row r="94" spans="1:14" ht="65.400000000000006" customHeight="1" x14ac:dyDescent="0.25">
      <c r="A94" s="21"/>
      <c r="B94" s="21"/>
      <c r="C94" s="10" t="s">
        <v>160</v>
      </c>
      <c r="D94" s="10" t="s">
        <v>161</v>
      </c>
      <c r="E94" s="22">
        <v>24</v>
      </c>
      <c r="F94" s="9"/>
      <c r="G94" s="12">
        <v>14</v>
      </c>
      <c r="H94" s="13"/>
      <c r="I94" s="42"/>
      <c r="J94" s="45"/>
      <c r="K94" s="43">
        <f t="shared" si="4"/>
        <v>0</v>
      </c>
      <c r="L94" s="43"/>
      <c r="M94" s="49">
        <f t="shared" si="5"/>
        <v>0</v>
      </c>
      <c r="N94" s="49">
        <f t="shared" si="6"/>
        <v>0</v>
      </c>
    </row>
    <row r="95" spans="1:14" ht="72.599999999999994" customHeight="1" x14ac:dyDescent="0.25">
      <c r="A95" s="21"/>
      <c r="B95" s="21"/>
      <c r="C95" s="10" t="s">
        <v>162</v>
      </c>
      <c r="D95" s="10" t="s">
        <v>163</v>
      </c>
      <c r="E95" s="22">
        <v>228</v>
      </c>
      <c r="F95" s="12"/>
      <c r="G95" s="12">
        <v>14</v>
      </c>
      <c r="H95" s="13"/>
      <c r="I95" s="42"/>
      <c r="J95" s="45"/>
      <c r="K95" s="43">
        <f t="shared" si="4"/>
        <v>0</v>
      </c>
      <c r="L95" s="43"/>
      <c r="M95" s="49">
        <f t="shared" si="5"/>
        <v>0</v>
      </c>
      <c r="N95" s="49">
        <f t="shared" si="6"/>
        <v>0</v>
      </c>
    </row>
    <row r="96" spans="1:14" ht="90.6" customHeight="1" x14ac:dyDescent="0.25">
      <c r="A96" s="21"/>
      <c r="B96" s="21"/>
      <c r="C96" s="10" t="s">
        <v>164</v>
      </c>
      <c r="D96" s="10" t="s">
        <v>165</v>
      </c>
      <c r="E96" s="22">
        <v>120</v>
      </c>
      <c r="F96" s="12"/>
      <c r="G96" s="12">
        <v>14</v>
      </c>
      <c r="H96" s="13"/>
      <c r="I96" s="42"/>
      <c r="J96" s="45"/>
      <c r="K96" s="43">
        <f t="shared" si="4"/>
        <v>0</v>
      </c>
      <c r="L96" s="43"/>
      <c r="M96" s="49">
        <f t="shared" si="5"/>
        <v>0</v>
      </c>
      <c r="N96" s="49">
        <f t="shared" si="6"/>
        <v>0</v>
      </c>
    </row>
    <row r="97" spans="1:14" ht="61.2" customHeight="1" x14ac:dyDescent="0.25">
      <c r="A97" s="21"/>
      <c r="B97" s="21"/>
      <c r="C97" s="10" t="s">
        <v>166</v>
      </c>
      <c r="D97" s="10" t="s">
        <v>167</v>
      </c>
      <c r="E97" s="22">
        <v>96</v>
      </c>
      <c r="F97" s="12"/>
      <c r="G97" s="12">
        <v>14</v>
      </c>
      <c r="H97" s="13"/>
      <c r="I97" s="42"/>
      <c r="J97" s="45"/>
      <c r="K97" s="43">
        <f t="shared" si="4"/>
        <v>0</v>
      </c>
      <c r="L97" s="43"/>
      <c r="M97" s="49">
        <f t="shared" si="5"/>
        <v>0</v>
      </c>
      <c r="N97" s="49">
        <f t="shared" si="6"/>
        <v>0</v>
      </c>
    </row>
    <row r="98" spans="1:14" ht="90.6" customHeight="1" x14ac:dyDescent="0.25">
      <c r="A98" s="21"/>
      <c r="B98" s="21"/>
      <c r="C98" s="10" t="s">
        <v>168</v>
      </c>
      <c r="D98" s="10" t="s">
        <v>169</v>
      </c>
      <c r="E98" s="22">
        <v>1860</v>
      </c>
      <c r="F98" s="12"/>
      <c r="G98" s="12">
        <v>14</v>
      </c>
      <c r="H98" s="13"/>
      <c r="I98" s="42"/>
      <c r="J98" s="45"/>
      <c r="K98" s="43">
        <f t="shared" si="4"/>
        <v>0</v>
      </c>
      <c r="L98" s="43"/>
      <c r="M98" s="49">
        <f t="shared" si="5"/>
        <v>0</v>
      </c>
      <c r="N98" s="49">
        <f t="shared" si="6"/>
        <v>0</v>
      </c>
    </row>
    <row r="99" spans="1:14" ht="73.8" customHeight="1" x14ac:dyDescent="0.25">
      <c r="A99" s="21"/>
      <c r="B99" s="21"/>
      <c r="C99" s="10" t="s">
        <v>170</v>
      </c>
      <c r="D99" s="10" t="s">
        <v>171</v>
      </c>
      <c r="E99" s="22">
        <v>240</v>
      </c>
      <c r="F99" s="12"/>
      <c r="G99" s="12">
        <v>14</v>
      </c>
      <c r="H99" s="13"/>
      <c r="I99" s="42"/>
      <c r="J99" s="45"/>
      <c r="K99" s="43">
        <f t="shared" si="4"/>
        <v>0</v>
      </c>
      <c r="L99" s="43"/>
      <c r="M99" s="49">
        <f t="shared" si="5"/>
        <v>0</v>
      </c>
      <c r="N99" s="49">
        <f t="shared" si="6"/>
        <v>0</v>
      </c>
    </row>
    <row r="100" spans="1:14" ht="75" customHeight="1" x14ac:dyDescent="0.25">
      <c r="A100" s="21"/>
      <c r="B100" s="21"/>
      <c r="C100" s="10" t="s">
        <v>172</v>
      </c>
      <c r="D100" s="10" t="s">
        <v>173</v>
      </c>
      <c r="E100" s="22">
        <v>684</v>
      </c>
      <c r="F100" s="12"/>
      <c r="G100" s="12">
        <v>14</v>
      </c>
      <c r="H100" s="13"/>
      <c r="I100" s="42"/>
      <c r="J100" s="45"/>
      <c r="K100" s="43">
        <f t="shared" si="4"/>
        <v>0</v>
      </c>
      <c r="L100" s="43"/>
      <c r="M100" s="49">
        <f t="shared" si="5"/>
        <v>0</v>
      </c>
      <c r="N100" s="49">
        <f t="shared" si="6"/>
        <v>0</v>
      </c>
    </row>
    <row r="101" spans="1:14" ht="70.2" customHeight="1" x14ac:dyDescent="0.25">
      <c r="A101" s="21"/>
      <c r="B101" s="21"/>
      <c r="C101" s="10" t="s">
        <v>174</v>
      </c>
      <c r="D101" s="10" t="s">
        <v>175</v>
      </c>
      <c r="E101" s="22">
        <v>132</v>
      </c>
      <c r="F101" s="12"/>
      <c r="G101" s="12">
        <v>14</v>
      </c>
      <c r="H101" s="13"/>
      <c r="I101" s="42"/>
      <c r="J101" s="45"/>
      <c r="K101" s="43">
        <f t="shared" si="4"/>
        <v>0</v>
      </c>
      <c r="L101" s="43"/>
      <c r="M101" s="49">
        <f t="shared" si="5"/>
        <v>0</v>
      </c>
      <c r="N101" s="49">
        <f t="shared" si="6"/>
        <v>0</v>
      </c>
    </row>
    <row r="102" spans="1:14" ht="69.599999999999994" customHeight="1" x14ac:dyDescent="0.25">
      <c r="A102" s="21"/>
      <c r="B102" s="21"/>
      <c r="C102" s="10" t="s">
        <v>176</v>
      </c>
      <c r="D102" s="10" t="s">
        <v>177</v>
      </c>
      <c r="E102" s="22">
        <v>1248</v>
      </c>
      <c r="F102" s="12"/>
      <c r="G102" s="12">
        <v>14</v>
      </c>
      <c r="H102" s="13"/>
      <c r="I102" s="42"/>
      <c r="J102" s="45"/>
      <c r="K102" s="43">
        <f t="shared" si="4"/>
        <v>0</v>
      </c>
      <c r="L102" s="43"/>
      <c r="M102" s="49">
        <f t="shared" si="5"/>
        <v>0</v>
      </c>
      <c r="N102" s="49">
        <f t="shared" si="6"/>
        <v>0</v>
      </c>
    </row>
    <row r="103" spans="1:14" ht="70.8" customHeight="1" x14ac:dyDescent="0.25">
      <c r="A103" s="21"/>
      <c r="B103" s="21"/>
      <c r="C103" s="10" t="s">
        <v>178</v>
      </c>
      <c r="D103" s="10" t="s">
        <v>179</v>
      </c>
      <c r="E103" s="22">
        <v>684</v>
      </c>
      <c r="F103" s="12"/>
      <c r="G103" s="12">
        <v>14</v>
      </c>
      <c r="H103" s="13"/>
      <c r="I103" s="42"/>
      <c r="J103" s="45"/>
      <c r="K103" s="43">
        <f t="shared" si="4"/>
        <v>0</v>
      </c>
      <c r="L103" s="43"/>
      <c r="M103" s="49">
        <f t="shared" si="5"/>
        <v>0</v>
      </c>
      <c r="N103" s="49">
        <f t="shared" si="6"/>
        <v>0</v>
      </c>
    </row>
    <row r="104" spans="1:14" ht="61.2" customHeight="1" x14ac:dyDescent="0.25">
      <c r="A104" s="21"/>
      <c r="B104" s="21"/>
      <c r="C104" s="10" t="s">
        <v>180</v>
      </c>
      <c r="D104" s="10" t="s">
        <v>181</v>
      </c>
      <c r="E104" s="22">
        <v>12</v>
      </c>
      <c r="F104" s="12"/>
      <c r="G104" s="12">
        <v>14</v>
      </c>
      <c r="H104" s="13"/>
      <c r="I104" s="42"/>
      <c r="J104" s="45"/>
      <c r="K104" s="43">
        <f t="shared" si="4"/>
        <v>0</v>
      </c>
      <c r="L104" s="43"/>
      <c r="M104" s="49">
        <f t="shared" si="5"/>
        <v>0</v>
      </c>
      <c r="N104" s="49">
        <f t="shared" si="6"/>
        <v>0</v>
      </c>
    </row>
    <row r="105" spans="1:14" ht="54.6" customHeight="1" x14ac:dyDescent="0.25">
      <c r="A105" s="21"/>
      <c r="B105" s="21"/>
      <c r="C105" s="10" t="s">
        <v>182</v>
      </c>
      <c r="D105" s="10" t="s">
        <v>183</v>
      </c>
      <c r="E105" s="22">
        <v>144</v>
      </c>
      <c r="F105" s="12"/>
      <c r="G105" s="12">
        <v>14</v>
      </c>
      <c r="H105" s="13"/>
      <c r="I105" s="42"/>
      <c r="J105" s="45"/>
      <c r="K105" s="43">
        <f t="shared" si="4"/>
        <v>0</v>
      </c>
      <c r="L105" s="43"/>
      <c r="M105" s="49">
        <f t="shared" si="5"/>
        <v>0</v>
      </c>
      <c r="N105" s="49">
        <f t="shared" si="6"/>
        <v>0</v>
      </c>
    </row>
    <row r="106" spans="1:14" ht="57.6" customHeight="1" x14ac:dyDescent="0.25">
      <c r="A106" s="21"/>
      <c r="B106" s="21"/>
      <c r="C106" s="10" t="s">
        <v>184</v>
      </c>
      <c r="D106" s="10" t="s">
        <v>185</v>
      </c>
      <c r="E106" s="22">
        <v>1176</v>
      </c>
      <c r="F106" s="12"/>
      <c r="G106" s="12">
        <v>14</v>
      </c>
      <c r="H106" s="13"/>
      <c r="I106" s="42"/>
      <c r="J106" s="45"/>
      <c r="K106" s="43">
        <f t="shared" si="4"/>
        <v>0</v>
      </c>
      <c r="L106" s="43"/>
      <c r="M106" s="49">
        <f t="shared" si="5"/>
        <v>0</v>
      </c>
      <c r="N106" s="49">
        <f t="shared" si="6"/>
        <v>0</v>
      </c>
    </row>
    <row r="107" spans="1:14" x14ac:dyDescent="0.25">
      <c r="A107" s="21"/>
      <c r="B107" s="21"/>
      <c r="C107" s="10"/>
      <c r="D107" s="10"/>
      <c r="E107" s="22"/>
      <c r="F107" s="12"/>
      <c r="G107" s="12"/>
      <c r="H107" s="13"/>
      <c r="I107" s="42"/>
      <c r="J107" s="45"/>
      <c r="K107" s="43">
        <f t="shared" si="4"/>
        <v>0</v>
      </c>
      <c r="L107" s="43"/>
      <c r="M107" s="49">
        <f t="shared" si="5"/>
        <v>0</v>
      </c>
      <c r="N107" s="49">
        <f t="shared" si="6"/>
        <v>0</v>
      </c>
    </row>
    <row r="108" spans="1:14" ht="12.6" customHeight="1" x14ac:dyDescent="0.25">
      <c r="A108" s="21"/>
      <c r="B108" s="23"/>
      <c r="C108" s="24"/>
      <c r="D108" s="17" t="s">
        <v>186</v>
      </c>
      <c r="E108" s="25"/>
      <c r="F108" s="25"/>
      <c r="G108" s="19"/>
      <c r="H108" s="20"/>
      <c r="I108" s="54"/>
      <c r="J108" s="54"/>
      <c r="K108" s="55"/>
      <c r="L108" s="55"/>
      <c r="M108" s="56"/>
      <c r="N108" s="56"/>
    </row>
    <row r="109" spans="1:14" ht="77.400000000000006" customHeight="1" x14ac:dyDescent="0.25">
      <c r="A109" s="21"/>
      <c r="B109" s="21"/>
      <c r="C109" s="10" t="s">
        <v>187</v>
      </c>
      <c r="D109" s="10" t="s">
        <v>188</v>
      </c>
      <c r="E109" s="22">
        <v>60</v>
      </c>
      <c r="F109" s="12"/>
      <c r="G109" s="12">
        <v>65</v>
      </c>
      <c r="H109" s="13"/>
      <c r="I109" s="42"/>
      <c r="J109" s="45"/>
      <c r="K109" s="43">
        <f t="shared" si="4"/>
        <v>0</v>
      </c>
      <c r="L109" s="43"/>
      <c r="M109" s="49">
        <f t="shared" si="5"/>
        <v>0</v>
      </c>
      <c r="N109" s="49">
        <f t="shared" si="6"/>
        <v>0</v>
      </c>
    </row>
    <row r="110" spans="1:14" ht="70.2" customHeight="1" x14ac:dyDescent="0.25">
      <c r="A110" s="21"/>
      <c r="B110" s="21"/>
      <c r="C110" s="10" t="s">
        <v>189</v>
      </c>
      <c r="D110" s="10" t="s">
        <v>190</v>
      </c>
      <c r="E110" s="22">
        <v>36</v>
      </c>
      <c r="F110" s="12"/>
      <c r="G110" s="12">
        <v>180</v>
      </c>
      <c r="H110" s="13"/>
      <c r="I110" s="42"/>
      <c r="J110" s="45"/>
      <c r="K110" s="43">
        <f t="shared" si="4"/>
        <v>0</v>
      </c>
      <c r="L110" s="43"/>
      <c r="M110" s="49">
        <f t="shared" si="5"/>
        <v>0</v>
      </c>
      <c r="N110" s="49">
        <f t="shared" si="6"/>
        <v>0</v>
      </c>
    </row>
    <row r="111" spans="1:14" ht="67.2" customHeight="1" x14ac:dyDescent="0.25">
      <c r="A111" s="21"/>
      <c r="B111" s="21"/>
      <c r="C111" s="10" t="s">
        <v>191</v>
      </c>
      <c r="D111" s="10" t="s">
        <v>191</v>
      </c>
      <c r="E111" s="22">
        <v>24</v>
      </c>
      <c r="F111" s="12"/>
      <c r="G111" s="12">
        <v>70</v>
      </c>
      <c r="H111" s="13"/>
      <c r="I111" s="42"/>
      <c r="J111" s="45"/>
      <c r="K111" s="43">
        <f t="shared" si="4"/>
        <v>0</v>
      </c>
      <c r="L111" s="43"/>
      <c r="M111" s="49">
        <f t="shared" si="5"/>
        <v>0</v>
      </c>
      <c r="N111" s="49">
        <f t="shared" si="6"/>
        <v>0</v>
      </c>
    </row>
    <row r="112" spans="1:14" ht="77.400000000000006" customHeight="1" x14ac:dyDescent="0.25">
      <c r="A112" s="21"/>
      <c r="B112" s="21"/>
      <c r="C112" s="10" t="s">
        <v>192</v>
      </c>
      <c r="D112" s="10" t="s">
        <v>193</v>
      </c>
      <c r="E112" s="22">
        <v>12</v>
      </c>
      <c r="F112" s="12"/>
      <c r="G112" s="12">
        <v>65</v>
      </c>
      <c r="H112" s="13"/>
      <c r="I112" s="42"/>
      <c r="J112" s="45"/>
      <c r="K112" s="43">
        <f t="shared" si="4"/>
        <v>0</v>
      </c>
      <c r="L112" s="43"/>
      <c r="M112" s="49">
        <f t="shared" si="5"/>
        <v>0</v>
      </c>
      <c r="N112" s="49">
        <f t="shared" si="6"/>
        <v>0</v>
      </c>
    </row>
    <row r="113" spans="1:14" ht="66" customHeight="1" x14ac:dyDescent="0.25">
      <c r="A113" s="21"/>
      <c r="B113" s="21"/>
      <c r="C113" s="10" t="s">
        <v>194</v>
      </c>
      <c r="D113" s="10" t="s">
        <v>195</v>
      </c>
      <c r="E113" s="22">
        <v>48</v>
      </c>
      <c r="F113" s="12"/>
      <c r="G113" s="12">
        <v>70</v>
      </c>
      <c r="H113" s="13"/>
      <c r="I113" s="42"/>
      <c r="J113" s="45"/>
      <c r="K113" s="43">
        <f t="shared" si="4"/>
        <v>0</v>
      </c>
      <c r="L113" s="43"/>
      <c r="M113" s="49">
        <f t="shared" si="5"/>
        <v>0</v>
      </c>
      <c r="N113" s="49">
        <f t="shared" si="6"/>
        <v>0</v>
      </c>
    </row>
    <row r="114" spans="1:14" ht="76.8" customHeight="1" x14ac:dyDescent="0.25">
      <c r="A114" s="21"/>
      <c r="B114" s="21"/>
      <c r="C114" s="10" t="s">
        <v>196</v>
      </c>
      <c r="D114" s="10" t="s">
        <v>197</v>
      </c>
      <c r="E114" s="22">
        <v>36</v>
      </c>
      <c r="F114" s="12"/>
      <c r="G114" s="12">
        <v>28</v>
      </c>
      <c r="H114" s="13"/>
      <c r="I114" s="42"/>
      <c r="J114" s="45"/>
      <c r="K114" s="43">
        <f t="shared" si="4"/>
        <v>0</v>
      </c>
      <c r="L114" s="43"/>
      <c r="M114" s="49">
        <f t="shared" si="5"/>
        <v>0</v>
      </c>
      <c r="N114" s="49">
        <f t="shared" si="6"/>
        <v>0</v>
      </c>
    </row>
    <row r="115" spans="1:14" ht="84" customHeight="1" x14ac:dyDescent="0.25">
      <c r="A115" s="21"/>
      <c r="B115" s="21"/>
      <c r="C115" s="10" t="s">
        <v>198</v>
      </c>
      <c r="D115" s="10" t="s">
        <v>199</v>
      </c>
      <c r="E115" s="22">
        <v>36</v>
      </c>
      <c r="F115" s="12"/>
      <c r="G115" s="12">
        <v>65</v>
      </c>
      <c r="H115" s="13"/>
      <c r="I115" s="42"/>
      <c r="J115" s="45"/>
      <c r="K115" s="43">
        <f t="shared" si="4"/>
        <v>0</v>
      </c>
      <c r="L115" s="43"/>
      <c r="M115" s="49">
        <f t="shared" si="5"/>
        <v>0</v>
      </c>
      <c r="N115" s="49">
        <f t="shared" si="6"/>
        <v>0</v>
      </c>
    </row>
    <row r="116" spans="1:14" ht="66.599999999999994" customHeight="1" x14ac:dyDescent="0.25">
      <c r="A116" s="21"/>
      <c r="B116" s="21"/>
      <c r="C116" s="10" t="s">
        <v>200</v>
      </c>
      <c r="D116" s="10" t="s">
        <v>201</v>
      </c>
      <c r="E116" s="22">
        <v>36</v>
      </c>
      <c r="F116" s="12"/>
      <c r="G116" s="12">
        <v>65</v>
      </c>
      <c r="H116" s="13"/>
      <c r="I116" s="42"/>
      <c r="J116" s="45"/>
      <c r="K116" s="43">
        <f t="shared" si="4"/>
        <v>0</v>
      </c>
      <c r="L116" s="43"/>
      <c r="M116" s="49">
        <f t="shared" si="5"/>
        <v>0</v>
      </c>
      <c r="N116" s="49">
        <f t="shared" si="6"/>
        <v>0</v>
      </c>
    </row>
    <row r="117" spans="1:14" ht="71.400000000000006" customHeight="1" x14ac:dyDescent="0.25">
      <c r="A117" s="21"/>
      <c r="B117" s="21"/>
      <c r="C117" s="10" t="s">
        <v>202</v>
      </c>
      <c r="D117" s="10" t="s">
        <v>203</v>
      </c>
      <c r="E117" s="22">
        <v>36</v>
      </c>
      <c r="F117" s="12"/>
      <c r="G117" s="12">
        <v>180</v>
      </c>
      <c r="H117" s="13"/>
      <c r="I117" s="42"/>
      <c r="J117" s="45"/>
      <c r="K117" s="43">
        <f t="shared" si="4"/>
        <v>0</v>
      </c>
      <c r="L117" s="43"/>
      <c r="M117" s="49">
        <f t="shared" si="5"/>
        <v>0</v>
      </c>
      <c r="N117" s="49">
        <f t="shared" si="6"/>
        <v>0</v>
      </c>
    </row>
    <row r="118" spans="1:14" ht="13.8" thickBot="1" x14ac:dyDescent="0.3">
      <c r="C118" s="9"/>
      <c r="D118" s="60" t="s">
        <v>217</v>
      </c>
      <c r="E118" s="11"/>
      <c r="F118" s="29"/>
      <c r="G118" s="30"/>
      <c r="H118" s="13"/>
      <c r="I118" s="40"/>
      <c r="J118" s="40"/>
      <c r="K118" s="44">
        <f>SUM(K12:K117)</f>
        <v>0</v>
      </c>
      <c r="L118" s="52"/>
      <c r="M118" s="51">
        <f>SUM(M12:M117)</f>
        <v>0</v>
      </c>
      <c r="N118" s="49">
        <f>SUM(N12:N117)</f>
        <v>0</v>
      </c>
    </row>
    <row r="119" spans="1:14" ht="13.8" thickTop="1" x14ac:dyDescent="0.25">
      <c r="A119" s="21"/>
      <c r="B119" s="21"/>
      <c r="C119" s="10"/>
      <c r="D119" s="3" t="s">
        <v>213</v>
      </c>
      <c r="E119" s="22"/>
      <c r="F119" s="22"/>
      <c r="G119" s="12"/>
      <c r="H119" s="13"/>
      <c r="I119" s="40"/>
      <c r="J119" s="40"/>
      <c r="K119" s="14"/>
      <c r="L119" s="14"/>
    </row>
    <row r="120" spans="1:14" x14ac:dyDescent="0.25">
      <c r="A120" s="21"/>
      <c r="B120" s="21"/>
      <c r="C120" s="10"/>
      <c r="D120" s="59" t="s">
        <v>214</v>
      </c>
      <c r="E120" s="22"/>
      <c r="F120" s="22"/>
      <c r="G120" s="12"/>
      <c r="H120" s="13" t="s">
        <v>228</v>
      </c>
      <c r="I120" s="40"/>
      <c r="J120" s="40"/>
      <c r="K120" s="14"/>
      <c r="L120" s="14"/>
    </row>
    <row r="121" spans="1:14" x14ac:dyDescent="0.25">
      <c r="A121" s="21"/>
      <c r="B121" s="21"/>
      <c r="C121" s="10"/>
      <c r="D121" s="59" t="s">
        <v>215</v>
      </c>
      <c r="E121" s="22"/>
      <c r="F121" s="22"/>
      <c r="G121" s="12"/>
      <c r="H121" s="13"/>
      <c r="I121" s="40" t="s">
        <v>229</v>
      </c>
      <c r="J121" s="40"/>
      <c r="K121" s="14"/>
      <c r="L121" s="14"/>
    </row>
    <row r="122" spans="1:14" x14ac:dyDescent="0.25">
      <c r="C122" s="9"/>
      <c r="D122" s="10"/>
      <c r="E122" s="11"/>
      <c r="F122" s="11"/>
      <c r="G122" s="12"/>
      <c r="H122" s="13"/>
      <c r="I122" s="40"/>
      <c r="J122" s="40"/>
      <c r="K122" s="14"/>
      <c r="L122" s="14"/>
    </row>
    <row r="123" spans="1:14" x14ac:dyDescent="0.25">
      <c r="A123" s="21"/>
      <c r="B123" s="21"/>
      <c r="C123" s="10"/>
      <c r="D123" s="10" t="s">
        <v>216</v>
      </c>
      <c r="E123" s="22"/>
      <c r="F123" s="22"/>
      <c r="G123" s="12"/>
      <c r="H123" s="13"/>
      <c r="I123" s="40"/>
      <c r="J123" s="40"/>
      <c r="K123" s="14"/>
      <c r="L123" s="14"/>
    </row>
    <row r="124" spans="1:14" x14ac:dyDescent="0.25">
      <c r="A124" s="21"/>
      <c r="B124" s="21"/>
      <c r="C124" s="10"/>
      <c r="D124" s="10"/>
      <c r="E124" s="22"/>
      <c r="F124" s="22"/>
      <c r="G124" s="12"/>
      <c r="H124" s="13"/>
      <c r="I124" s="40"/>
      <c r="J124" s="40"/>
      <c r="K124" s="14"/>
      <c r="L124" s="14"/>
    </row>
    <row r="125" spans="1:14" x14ac:dyDescent="0.25">
      <c r="C125" s="9"/>
      <c r="D125" s="10"/>
      <c r="E125" s="11"/>
      <c r="F125" s="11"/>
      <c r="G125" s="12"/>
      <c r="H125" s="13"/>
      <c r="I125" s="40"/>
      <c r="J125" s="40"/>
      <c r="K125" s="14"/>
      <c r="L125" s="14"/>
    </row>
    <row r="126" spans="1:14" x14ac:dyDescent="0.25">
      <c r="C126" s="9"/>
      <c r="D126" s="10"/>
      <c r="E126" s="11"/>
      <c r="F126" s="11"/>
      <c r="G126" s="12"/>
      <c r="H126" s="13"/>
      <c r="I126" s="40"/>
      <c r="J126" s="40"/>
      <c r="K126" s="14"/>
      <c r="L126" s="14"/>
    </row>
    <row r="127" spans="1:14" x14ac:dyDescent="0.25">
      <c r="C127" s="9"/>
      <c r="D127" s="10"/>
      <c r="E127" s="11"/>
      <c r="F127" s="11"/>
      <c r="G127" s="12"/>
      <c r="H127" s="13"/>
      <c r="I127" s="40"/>
      <c r="J127" s="40"/>
      <c r="K127" s="14"/>
      <c r="L127" s="14"/>
    </row>
    <row r="128" spans="1:14" x14ac:dyDescent="0.25">
      <c r="C128" s="9"/>
      <c r="D128" s="10"/>
      <c r="E128" s="11"/>
      <c r="F128" s="11"/>
      <c r="G128" s="12"/>
      <c r="H128" s="13"/>
      <c r="I128" s="40"/>
      <c r="J128" s="40"/>
      <c r="K128" s="14"/>
      <c r="L128" s="14"/>
    </row>
    <row r="129" spans="3:12" x14ac:dyDescent="0.25">
      <c r="C129" s="9"/>
      <c r="D129" s="10"/>
      <c r="E129" s="11"/>
      <c r="F129" s="11"/>
      <c r="G129" s="12"/>
      <c r="H129" s="13"/>
      <c r="I129" s="40"/>
      <c r="J129" s="40"/>
      <c r="K129" s="14"/>
      <c r="L129" s="14"/>
    </row>
    <row r="130" spans="3:12" x14ac:dyDescent="0.25">
      <c r="C130" s="9"/>
      <c r="D130" s="10"/>
      <c r="E130" s="11"/>
      <c r="F130" s="11"/>
      <c r="G130" s="12"/>
      <c r="H130" s="13"/>
      <c r="I130" s="40"/>
      <c r="J130" s="40"/>
      <c r="K130" s="14"/>
      <c r="L130" s="14"/>
    </row>
    <row r="131" spans="3:12" x14ac:dyDescent="0.25">
      <c r="C131" s="9"/>
      <c r="D131" s="10"/>
      <c r="E131" s="11"/>
      <c r="F131" s="11"/>
      <c r="G131" s="12"/>
      <c r="H131" s="13"/>
      <c r="I131" s="40"/>
      <c r="J131" s="40"/>
      <c r="K131" s="14"/>
      <c r="L131" s="14"/>
    </row>
    <row r="132" spans="3:12" x14ac:dyDescent="0.25">
      <c r="C132" s="9"/>
      <c r="D132" s="10"/>
      <c r="E132" s="11"/>
      <c r="F132" s="11"/>
      <c r="G132" s="12"/>
      <c r="H132" s="13"/>
      <c r="I132" s="40"/>
      <c r="J132" s="40"/>
      <c r="K132" s="14"/>
      <c r="L132" s="14"/>
    </row>
    <row r="133" spans="3:12" x14ac:dyDescent="0.25">
      <c r="C133" s="9"/>
      <c r="D133" s="10"/>
      <c r="E133" s="11"/>
      <c r="F133" s="11"/>
      <c r="G133" s="12"/>
      <c r="H133" s="13"/>
      <c r="I133" s="40"/>
      <c r="J133" s="40"/>
      <c r="K133" s="14"/>
      <c r="L133" s="14"/>
    </row>
    <row r="134" spans="3:12" x14ac:dyDescent="0.25">
      <c r="C134" s="9"/>
      <c r="D134" s="10"/>
      <c r="E134" s="11"/>
      <c r="F134" s="11"/>
      <c r="G134" s="12"/>
      <c r="H134" s="13"/>
      <c r="I134" s="40"/>
      <c r="J134" s="40"/>
      <c r="K134" s="14"/>
      <c r="L134" s="14"/>
    </row>
    <row r="135" spans="3:12" x14ac:dyDescent="0.25">
      <c r="C135" s="9"/>
      <c r="D135" s="10"/>
      <c r="E135" s="11"/>
      <c r="F135" s="11"/>
      <c r="G135" s="12"/>
      <c r="H135" s="13"/>
      <c r="I135" s="40"/>
      <c r="J135" s="40"/>
      <c r="K135" s="14"/>
      <c r="L135" s="14"/>
    </row>
    <row r="136" spans="3:12" x14ac:dyDescent="0.25">
      <c r="C136" s="9"/>
      <c r="D136" s="10"/>
      <c r="E136" s="11"/>
      <c r="F136" s="11"/>
      <c r="G136" s="12"/>
      <c r="H136" s="13"/>
      <c r="I136" s="40"/>
      <c r="J136" s="40"/>
      <c r="K136" s="14"/>
      <c r="L136" s="14"/>
    </row>
    <row r="137" spans="3:12" x14ac:dyDescent="0.25">
      <c r="C137" s="9"/>
      <c r="D137" s="10"/>
      <c r="E137" s="11"/>
      <c r="F137" s="11"/>
      <c r="G137" s="12"/>
      <c r="H137" s="13"/>
      <c r="I137" s="40"/>
      <c r="J137" s="40"/>
      <c r="K137" s="14"/>
      <c r="L137" s="14"/>
    </row>
    <row r="138" spans="3:12" x14ac:dyDescent="0.25">
      <c r="C138" s="9"/>
      <c r="D138" s="10"/>
      <c r="E138" s="11"/>
      <c r="F138" s="11"/>
      <c r="G138" s="12"/>
      <c r="H138" s="13"/>
      <c r="I138" s="40"/>
      <c r="J138" s="40"/>
      <c r="K138" s="14"/>
      <c r="L138" s="14"/>
    </row>
    <row r="139" spans="3:12" x14ac:dyDescent="0.25">
      <c r="C139" s="9"/>
      <c r="D139" s="10"/>
      <c r="E139" s="11"/>
      <c r="F139" s="11"/>
      <c r="G139" s="12"/>
      <c r="H139" s="13"/>
      <c r="I139" s="40"/>
      <c r="J139" s="40"/>
      <c r="K139" s="14"/>
      <c r="L139" s="14"/>
    </row>
    <row r="140" spans="3:12" x14ac:dyDescent="0.25">
      <c r="C140" s="9"/>
      <c r="D140" s="10"/>
      <c r="E140" s="11"/>
      <c r="F140" s="11"/>
      <c r="G140" s="12"/>
      <c r="H140" s="13"/>
      <c r="I140" s="40"/>
      <c r="J140" s="40"/>
      <c r="K140" s="14"/>
      <c r="L140" s="14"/>
    </row>
    <row r="141" spans="3:12" x14ac:dyDescent="0.25">
      <c r="C141" s="9"/>
      <c r="D141" s="10"/>
      <c r="E141" s="11"/>
      <c r="F141" s="11"/>
      <c r="G141" s="12"/>
      <c r="H141" s="13"/>
      <c r="I141" s="40"/>
      <c r="J141" s="40"/>
      <c r="K141" s="14"/>
      <c r="L141" s="14"/>
    </row>
    <row r="142" spans="3:12" x14ac:dyDescent="0.25">
      <c r="C142" s="9"/>
      <c r="D142" s="10"/>
      <c r="E142" s="11"/>
      <c r="F142" s="11"/>
      <c r="G142" s="12"/>
      <c r="H142" s="13"/>
      <c r="I142" s="40"/>
      <c r="J142" s="40"/>
      <c r="K142" s="14"/>
      <c r="L142" s="14"/>
    </row>
    <row r="143" spans="3:12" x14ac:dyDescent="0.25">
      <c r="C143" s="9"/>
      <c r="D143" s="10"/>
      <c r="E143" s="11"/>
      <c r="F143" s="11"/>
      <c r="G143" s="12"/>
      <c r="H143" s="13"/>
      <c r="I143" s="40"/>
      <c r="J143" s="40"/>
      <c r="K143" s="14"/>
      <c r="L143" s="14"/>
    </row>
    <row r="144" spans="3:12" x14ac:dyDescent="0.25">
      <c r="C144" s="9"/>
      <c r="D144" s="10"/>
      <c r="E144" s="11"/>
      <c r="F144" s="11"/>
      <c r="G144" s="12"/>
      <c r="H144" s="13"/>
      <c r="I144" s="40"/>
      <c r="J144" s="40"/>
      <c r="K144" s="14"/>
      <c r="L144" s="14"/>
    </row>
    <row r="145" spans="3:12" x14ac:dyDescent="0.25">
      <c r="C145" s="9"/>
      <c r="D145" s="10"/>
      <c r="E145" s="11"/>
      <c r="F145" s="11"/>
      <c r="G145" s="12"/>
      <c r="H145" s="13"/>
      <c r="I145" s="40"/>
      <c r="J145" s="40"/>
      <c r="K145" s="14"/>
      <c r="L145" s="14"/>
    </row>
    <row r="146" spans="3:12" x14ac:dyDescent="0.25">
      <c r="C146" s="9"/>
      <c r="D146" s="10"/>
      <c r="E146" s="11"/>
      <c r="F146" s="11"/>
      <c r="G146" s="12"/>
      <c r="H146" s="13"/>
      <c r="I146" s="40"/>
      <c r="J146" s="40"/>
      <c r="K146" s="14"/>
      <c r="L146" s="14"/>
    </row>
    <row r="147" spans="3:12" x14ac:dyDescent="0.25">
      <c r="C147" s="9"/>
      <c r="D147" s="10"/>
      <c r="E147" s="11"/>
      <c r="F147" s="11"/>
      <c r="G147" s="12"/>
      <c r="H147" s="13"/>
      <c r="I147" s="40"/>
      <c r="J147" s="40"/>
      <c r="K147" s="14"/>
      <c r="L147" s="14"/>
    </row>
    <row r="148" spans="3:12" x14ac:dyDescent="0.25">
      <c r="C148" s="9"/>
      <c r="D148" s="10"/>
      <c r="E148" s="11"/>
      <c r="F148" s="11"/>
      <c r="G148" s="12"/>
      <c r="H148" s="13"/>
      <c r="I148" s="40"/>
      <c r="J148" s="40"/>
      <c r="K148" s="14"/>
      <c r="L148" s="14"/>
    </row>
    <row r="149" spans="3:12" x14ac:dyDescent="0.25">
      <c r="C149" s="9"/>
      <c r="D149" s="10"/>
      <c r="E149" s="11"/>
      <c r="F149" s="11"/>
      <c r="G149" s="12"/>
      <c r="H149" s="13"/>
      <c r="I149" s="40"/>
      <c r="J149" s="40"/>
      <c r="K149" s="14"/>
      <c r="L149" s="14"/>
    </row>
    <row r="150" spans="3:12" x14ac:dyDescent="0.25">
      <c r="C150" s="9"/>
      <c r="D150" s="10"/>
      <c r="E150" s="11"/>
      <c r="F150" s="11"/>
      <c r="G150" s="12"/>
      <c r="H150" s="13"/>
      <c r="I150" s="40"/>
      <c r="J150" s="40"/>
      <c r="K150" s="14"/>
      <c r="L150" s="14"/>
    </row>
    <row r="151" spans="3:12" x14ac:dyDescent="0.25">
      <c r="C151" s="9"/>
      <c r="D151" s="10"/>
      <c r="E151" s="11"/>
      <c r="F151" s="11"/>
      <c r="G151" s="12"/>
      <c r="H151" s="13"/>
      <c r="I151" s="40"/>
      <c r="J151" s="40"/>
      <c r="K151" s="14"/>
      <c r="L151" s="14"/>
    </row>
    <row r="152" spans="3:12" x14ac:dyDescent="0.25">
      <c r="C152" s="9"/>
      <c r="D152" s="10"/>
      <c r="E152" s="11"/>
      <c r="F152" s="11"/>
      <c r="G152" s="12"/>
      <c r="H152" s="13"/>
      <c r="I152" s="40"/>
      <c r="J152" s="40"/>
      <c r="K152" s="14"/>
      <c r="L152" s="14"/>
    </row>
    <row r="153" spans="3:12" x14ac:dyDescent="0.25">
      <c r="C153" s="9"/>
      <c r="D153" s="10"/>
      <c r="E153" s="11"/>
      <c r="F153" s="11"/>
      <c r="G153" s="12"/>
      <c r="H153" s="13"/>
      <c r="I153" s="40"/>
      <c r="J153" s="40"/>
      <c r="K153" s="14"/>
      <c r="L153" s="14"/>
    </row>
  </sheetData>
  <hyperlinks>
    <hyperlink ref="D120" r:id="rId1" xr:uid="{5AAACBC1-86DF-478B-8366-FD1DFF37F0CD}"/>
    <hyperlink ref="D121" r:id="rId2" xr:uid="{64B9E740-42CF-446C-A67F-16B1E540B52C}"/>
    <hyperlink ref="D8" r:id="rId3" xr:uid="{B1E090B7-7883-4EE2-8113-87ECEACC3B13}"/>
  </hyperlinks>
  <pageMargins left="0.7" right="0.7" top="0.75" bottom="0.75" header="0.3" footer="0.3"/>
  <pageSetup orientation="landscape" horizontalDpi="4294967295" verticalDpi="4294967295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Taylor &amp; Co Close 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T</dc:creator>
  <cp:lastModifiedBy>A T</cp:lastModifiedBy>
  <cp:lastPrinted>2026-08-20T23:19:53Z</cp:lastPrinted>
  <dcterms:created xsi:type="dcterms:W3CDTF">2026-08-20T22:17:44Z</dcterms:created>
  <dcterms:modified xsi:type="dcterms:W3CDTF">2026-08-21T18:00:48Z</dcterms:modified>
</cp:coreProperties>
</file>